
<file path=[Content_Types].xml><?xml version="1.0" encoding="utf-8"?>
<Types xmlns="http://schemas.openxmlformats.org/package/2006/content-types">
  <Default Extension="png" ContentType="image/png"/>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730"/>
  <workbookPr defaultThemeVersion="124226"/>
  <mc:AlternateContent xmlns:mc="http://schemas.openxmlformats.org/markup-compatibility/2006">
    <mc:Choice Requires="x15">
      <x15ac:absPath xmlns:x15ac="http://schemas.microsoft.com/office/spreadsheetml/2010/11/ac" url="C:\Users\gcichon\Documents\Cenniki\Cenniki_Drukarki kolorowe inkjet\"/>
    </mc:Choice>
  </mc:AlternateContent>
  <bookViews>
    <workbookView xWindow="0" yWindow="0" windowWidth="20490" windowHeight="8820"/>
  </bookViews>
  <sheets>
    <sheet name="QL-240_Trojan ONE" sheetId="27" r:id="rId1"/>
    <sheet name="T2C STD 20-12-17" sheetId="22" r:id="rId2"/>
    <sheet name="T2C VP 20-12-17" sheetId="26" r:id="rId3"/>
    <sheet name="T2 VP" sheetId="20" r:id="rId4"/>
    <sheet name="T4" sheetId="25" r:id="rId5"/>
    <sheet name="T3 OP STD 1-11-17" sheetId="13" r:id="rId6"/>
    <sheet name="T3 OP VP 1-11-17" sheetId="21" r:id="rId7"/>
  </sheets>
  <definedNames>
    <definedName name="_xlnm.Print_Area" localSheetId="3">'T2 VP'!$A$1:$E$33</definedName>
    <definedName name="_xlnm.Print_Area" localSheetId="1">'T2C STD 20-12-17'!$A$1:$E$25</definedName>
    <definedName name="_xlnm.Print_Area" localSheetId="2">'T2C VP 20-12-17'!$A$1:$E$26</definedName>
    <definedName name="_xlnm.Print_Area" localSheetId="5">'T3 OP STD 1-11-17'!$A$1:$E$74</definedName>
    <definedName name="_xlnm.Print_Area" localSheetId="6">'T3 OP VP 1-11-17'!$A$1:$E$67</definedName>
    <definedName name="_xlnm.Print_Area" localSheetId="4">'T4'!$A$1:$E$29</definedName>
    <definedName name="_xlnm.Print_Titles" localSheetId="1">'T2C STD 20-12-17'!$1:$4</definedName>
    <definedName name="_xlnm.Print_Titles" localSheetId="2">'T2C VP 20-12-17'!$1:$4</definedName>
    <definedName name="_xlnm.Print_Titles" localSheetId="5">'T3 OP STD 1-11-17'!$1:$4</definedName>
    <definedName name="_xlnm.Print_Titles" localSheetId="6">'T3 OP VP 1-11-17'!$1:$4</definedName>
  </definedNames>
  <calcPr calcId="162913"/>
</workbook>
</file>

<file path=xl/calcChain.xml><?xml version="1.0" encoding="utf-8"?>
<calcChain xmlns="http://schemas.openxmlformats.org/spreadsheetml/2006/main">
  <c r="E6" i="26" l="1"/>
  <c r="E31" i="13"/>
  <c r="E32" i="13"/>
  <c r="E30" i="13"/>
  <c r="E33" i="13"/>
  <c r="E34" i="13"/>
  <c r="E35" i="13"/>
  <c r="E45" i="21" l="1"/>
  <c r="E44" i="21"/>
  <c r="E43" i="21"/>
  <c r="E42" i="21"/>
  <c r="E44" i="13"/>
  <c r="E45" i="13"/>
  <c r="E46" i="13"/>
  <c r="E47" i="13"/>
  <c r="E25" i="20"/>
  <c r="E7" i="20" l="1"/>
  <c r="E6" i="20"/>
  <c r="E32" i="20" l="1"/>
  <c r="E26" i="26" l="1"/>
  <c r="E25" i="26"/>
  <c r="E22" i="26"/>
  <c r="E21" i="26"/>
  <c r="E18" i="26"/>
  <c r="E15" i="26"/>
  <c r="E14" i="26"/>
  <c r="E13" i="26"/>
  <c r="E12" i="26"/>
  <c r="E11" i="26"/>
  <c r="E73" i="13"/>
  <c r="E68" i="13"/>
  <c r="E64" i="13"/>
  <c r="E63" i="13"/>
  <c r="E60" i="13"/>
  <c r="E59" i="13"/>
  <c r="E58" i="13"/>
  <c r="E57" i="13"/>
  <c r="E56" i="13"/>
  <c r="E54" i="13"/>
  <c r="E53" i="13"/>
  <c r="E52" i="13"/>
  <c r="E51" i="13"/>
  <c r="E50" i="13"/>
  <c r="E43" i="13"/>
  <c r="E42" i="13"/>
  <c r="E41" i="13"/>
  <c r="E40" i="13"/>
  <c r="E39" i="13"/>
  <c r="E38" i="13"/>
  <c r="E37" i="13"/>
  <c r="E36" i="13"/>
  <c r="E29" i="13"/>
  <c r="E28" i="13"/>
  <c r="E27" i="13"/>
  <c r="E26" i="13"/>
  <c r="E25" i="13"/>
  <c r="E24" i="13"/>
  <c r="E23" i="13"/>
  <c r="E22" i="13"/>
  <c r="E21" i="13"/>
  <c r="E20" i="13"/>
  <c r="E19" i="13"/>
  <c r="E18" i="13"/>
  <c r="E17" i="13"/>
  <c r="E16" i="13"/>
  <c r="E15" i="13"/>
  <c r="E14" i="13"/>
  <c r="E13" i="13"/>
  <c r="E8" i="13"/>
  <c r="E7" i="13"/>
  <c r="E66" i="21"/>
  <c r="E62" i="21"/>
  <c r="E61" i="21"/>
  <c r="E58" i="21"/>
  <c r="E57" i="21"/>
  <c r="E56" i="21"/>
  <c r="E55" i="21"/>
  <c r="E54" i="21"/>
  <c r="E53" i="21"/>
  <c r="E52" i="21"/>
  <c r="E51" i="21"/>
  <c r="E50" i="21"/>
  <c r="E49" i="21"/>
  <c r="E48" i="21"/>
  <c r="E41" i="21"/>
  <c r="E40" i="21"/>
  <c r="E39" i="21"/>
  <c r="E38" i="21"/>
  <c r="E37" i="21"/>
  <c r="E36" i="21"/>
  <c r="E35" i="21"/>
  <c r="E34" i="21"/>
  <c r="E33" i="21"/>
  <c r="E32" i="21"/>
  <c r="E31" i="21"/>
  <c r="E30" i="21"/>
  <c r="E29" i="21"/>
  <c r="E28" i="21"/>
  <c r="E27" i="21"/>
  <c r="E26" i="21"/>
  <c r="E25" i="21"/>
  <c r="E24" i="21"/>
  <c r="E23" i="21"/>
  <c r="E22" i="21"/>
  <c r="E21" i="21"/>
  <c r="E20" i="21"/>
  <c r="E19" i="21"/>
  <c r="E18" i="21"/>
  <c r="E17" i="21"/>
  <c r="E16" i="21"/>
  <c r="E15" i="21"/>
  <c r="E14" i="21"/>
  <c r="E13" i="21"/>
  <c r="E11" i="21"/>
  <c r="E6" i="21"/>
  <c r="E25" i="25"/>
  <c r="E24" i="25"/>
  <c r="E21" i="25"/>
  <c r="E20" i="25"/>
  <c r="E19" i="25"/>
  <c r="E18" i="25"/>
  <c r="E17" i="25"/>
  <c r="E23" i="20"/>
  <c r="E22" i="20"/>
  <c r="E21" i="20"/>
  <c r="E20" i="20"/>
  <c r="E19" i="20"/>
  <c r="E25" i="22" l="1"/>
  <c r="E24" i="22"/>
  <c r="E17" i="22"/>
  <c r="E14" i="25" l="1"/>
  <c r="E13" i="25"/>
  <c r="E12" i="25"/>
  <c r="E11" i="25"/>
  <c r="E29" i="25"/>
  <c r="E28" i="25"/>
  <c r="E6" i="25"/>
  <c r="E21" i="22"/>
  <c r="E20" i="22"/>
  <c r="E14" i="22"/>
  <c r="E13" i="22"/>
  <c r="E12" i="22"/>
  <c r="E11" i="22"/>
  <c r="E10" i="22"/>
  <c r="E6" i="22"/>
  <c r="E12" i="21" l="1"/>
  <c r="E7" i="21"/>
  <c r="E29" i="20" l="1"/>
  <c r="E28" i="20"/>
  <c r="E16" i="20"/>
  <c r="E15" i="20"/>
  <c r="E14" i="20"/>
  <c r="E13" i="20"/>
  <c r="E12" i="20"/>
  <c r="J8" i="22"/>
</calcChain>
</file>

<file path=xl/sharedStrings.xml><?xml version="1.0" encoding="utf-8"?>
<sst xmlns="http://schemas.openxmlformats.org/spreadsheetml/2006/main" count="632" uniqueCount="256">
  <si>
    <t>Part No.</t>
  </si>
  <si>
    <t>Description</t>
  </si>
  <si>
    <t>List price in EUR</t>
  </si>
  <si>
    <t>Consumables</t>
  </si>
  <si>
    <t>Options</t>
  </si>
  <si>
    <t>TrojanRIP</t>
  </si>
  <si>
    <t>TrojanVariegator</t>
  </si>
  <si>
    <t>Software</t>
  </si>
  <si>
    <t>TrojanTwo Web Cleaner adhesive tape</t>
  </si>
  <si>
    <t xml:space="preserve">List price </t>
  </si>
  <si>
    <t>TrojanThree Printer (STD package)</t>
  </si>
  <si>
    <t>List price</t>
  </si>
  <si>
    <t>Discount</t>
  </si>
  <si>
    <t>Price</t>
  </si>
  <si>
    <t>Installation</t>
  </si>
  <si>
    <t xml:space="preserve">2 day Installation and Training </t>
  </si>
  <si>
    <t>Travel-exp</t>
  </si>
  <si>
    <t>Travelcost will be charged seperately, based on expenses</t>
  </si>
  <si>
    <r>
      <rPr>
        <b/>
        <sz val="10"/>
        <rFont val="Arial"/>
        <family val="2"/>
      </rPr>
      <t xml:space="preserve">Upgrade prices Trojan 3 to Trojan3 Volume Press </t>
    </r>
    <r>
      <rPr>
        <sz val="10"/>
        <rFont val="Arial"/>
        <family val="2"/>
      </rPr>
      <t>*</t>
    </r>
  </si>
  <si>
    <t>*Upgrade will require a replacement of the MPCA. This is done by the distributor or service company. The “old” MPCA is returned to Trojanlabel or purchased as a spare.</t>
  </si>
  <si>
    <r>
      <rPr>
        <sz val="10"/>
        <rFont val="Arial"/>
        <family val="2"/>
      </rPr>
      <t>Trojan3 Upgrade to Trojan3 Volume</t>
    </r>
  </si>
  <si>
    <t>TrojanThree Printer (Volume package)</t>
  </si>
  <si>
    <t>TrojanThree OP module (Volume Package)</t>
  </si>
  <si>
    <t>Trojan 4 Press</t>
  </si>
  <si>
    <t>TrojanFour printing press with high performance integrated semi rotary die-cutting feature, laminator and slitter.</t>
  </si>
  <si>
    <t>Extra crush knives</t>
  </si>
  <si>
    <t>RL14 roll lifter with shaft 620mm and lifting yoke</t>
  </si>
  <si>
    <t>Air spindel Ø40 L330 flange</t>
  </si>
  <si>
    <t>T2C Exit Roller (to be used for integration of the T2C into a die cutting systems)</t>
  </si>
  <si>
    <t>Inst-T2C</t>
  </si>
  <si>
    <t xml:space="preserve">1 day Installation and Training </t>
  </si>
  <si>
    <t>Printhead 2C Niagara LL2X</t>
  </si>
  <si>
    <t>Trojan 2L Bottle Niagara ink  Magenta</t>
  </si>
  <si>
    <t>Trojan 2L Bottle Niagara ink  Cyan</t>
  </si>
  <si>
    <t>Trojan 2L Bottle Niagara ink  Yellow</t>
  </si>
  <si>
    <t>Trojan 2L Bottle Niagara ink  Black (K)</t>
  </si>
  <si>
    <t>10000110-N</t>
  </si>
  <si>
    <t>Gap Master Kocher &amp; Beck PLUS</t>
  </si>
  <si>
    <t>TrojanThree OP module (Volume Package) Niagara</t>
  </si>
  <si>
    <r>
      <rPr>
        <b/>
        <sz val="10"/>
        <rFont val="Arial"/>
        <family val="2"/>
      </rPr>
      <t>TrojanThree Printers</t>
    </r>
  </si>
  <si>
    <r>
      <rPr>
        <b/>
        <sz val="10"/>
        <rFont val="Arial"/>
        <family val="2"/>
      </rPr>
      <t>Part No.</t>
    </r>
  </si>
  <si>
    <r>
      <rPr>
        <b/>
        <sz val="10"/>
        <rFont val="Arial"/>
        <family val="2"/>
      </rPr>
      <t>Description</t>
    </r>
  </si>
  <si>
    <r>
      <rPr>
        <sz val="10"/>
        <rFont val="Arial"/>
        <family val="2"/>
      </rPr>
      <t>T3 Standard Table 600x1500, incl. OP bracket, media guides (1 set)</t>
    </r>
  </si>
  <si>
    <r>
      <rPr>
        <sz val="10"/>
        <rFont val="Arial"/>
        <family val="2"/>
      </rPr>
      <t>11.950,00 €</t>
    </r>
  </si>
  <si>
    <r>
      <rPr>
        <sz val="10"/>
        <rFont val="Arial"/>
        <family val="2"/>
      </rPr>
      <t>T3 Wide table 1000x2000, incl. OP bracket, media guides (1 set)</t>
    </r>
  </si>
  <si>
    <r>
      <rPr>
        <sz val="10"/>
        <rFont val="Arial"/>
        <family val="2"/>
      </rPr>
      <t>14.340,00 €</t>
    </r>
  </si>
  <si>
    <r>
      <rPr>
        <sz val="10"/>
        <rFont val="Arial"/>
        <family val="2"/>
      </rPr>
      <t>T-ATT3A001</t>
    </r>
  </si>
  <si>
    <r>
      <rPr>
        <sz val="10"/>
        <rFont val="Arial"/>
        <family val="2"/>
      </rPr>
      <t>T3 Height Adjustable Floating Bracket</t>
    </r>
  </si>
  <si>
    <r>
      <rPr>
        <sz val="10"/>
        <rFont val="Arial"/>
        <family val="2"/>
      </rPr>
      <t>1.139,50 €</t>
    </r>
  </si>
  <si>
    <r>
      <rPr>
        <sz val="10"/>
        <rFont val="Arial"/>
        <family val="2"/>
      </rPr>
      <t>T3 Exhaust Unit (Head only), including bracket for standard table (600, p/n
10000230), including power trigger cable to external vacuum unit</t>
    </r>
  </si>
  <si>
    <r>
      <rPr>
        <sz val="10"/>
        <rFont val="Arial"/>
        <family val="2"/>
      </rPr>
      <t>360,00 €</t>
    </r>
  </si>
  <si>
    <r>
      <rPr>
        <sz val="10"/>
        <rFont val="Arial"/>
        <family val="2"/>
      </rPr>
      <t>T3 Exhaust Unit (Head only), including bracket for wide table (1000, p/n
10000231), including power trigger cable to external vacuum unit</t>
    </r>
  </si>
  <si>
    <r>
      <rPr>
        <sz val="10"/>
        <rFont val="Arial"/>
        <family val="2"/>
      </rPr>
      <t>390,00 €</t>
    </r>
  </si>
  <si>
    <r>
      <rPr>
        <sz val="10"/>
        <rFont val="Arial"/>
        <family val="2"/>
      </rPr>
      <t>Standard Extension Table (In-feed) for Standard table 10000230</t>
    </r>
  </si>
  <si>
    <r>
      <rPr>
        <sz val="10"/>
        <rFont val="Arial"/>
        <family val="2"/>
      </rPr>
      <t>500,00 €</t>
    </r>
  </si>
  <si>
    <r>
      <rPr>
        <sz val="10"/>
        <rFont val="Arial"/>
        <family val="2"/>
      </rPr>
      <t>Standard Catch Tray (Out-feed) for Standard table 10000230</t>
    </r>
  </si>
  <si>
    <r>
      <rPr>
        <sz val="10"/>
        <rFont val="Arial"/>
        <family val="2"/>
      </rPr>
      <t>600,00 €</t>
    </r>
  </si>
  <si>
    <r>
      <rPr>
        <sz val="10"/>
        <rFont val="Arial"/>
        <family val="2"/>
      </rPr>
      <t>Wide Extension Table (In-feed) for Wide table 10000231</t>
    </r>
  </si>
  <si>
    <r>
      <rPr>
        <sz val="10"/>
        <rFont val="Arial"/>
        <family val="2"/>
      </rPr>
      <t>650,00 €</t>
    </r>
  </si>
  <si>
    <r>
      <rPr>
        <sz val="10"/>
        <rFont val="Arial"/>
        <family val="2"/>
      </rPr>
      <t>Wide Catch Tray (Out-feed) for Wide table 10000231</t>
    </r>
  </si>
  <si>
    <r>
      <rPr>
        <sz val="10"/>
        <rFont val="Arial"/>
        <family val="2"/>
      </rPr>
      <t>750,00 €</t>
    </r>
  </si>
  <si>
    <r>
      <rPr>
        <sz val="10"/>
        <rFont val="Arial"/>
        <family val="2"/>
      </rPr>
      <t>Media Guide set,  including bracket for standard table (600, p/n 10000230) (1 pair)</t>
    </r>
  </si>
  <si>
    <r>
      <rPr>
        <sz val="10"/>
        <rFont val="Arial"/>
        <family val="2"/>
      </rPr>
      <t>350,00 €</t>
    </r>
  </si>
  <si>
    <r>
      <rPr>
        <sz val="10"/>
        <rFont val="Arial"/>
        <family val="2"/>
      </rPr>
      <t>Media Guide set,  including bracket for wide table (1000, p/n 10000231) (1 pair)</t>
    </r>
  </si>
  <si>
    <r>
      <rPr>
        <sz val="10"/>
        <rFont val="Arial"/>
        <family val="2"/>
      </rPr>
      <t>370,00 €</t>
    </r>
  </si>
  <si>
    <r>
      <rPr>
        <sz val="10"/>
        <rFont val="Arial"/>
        <family val="2"/>
      </rPr>
      <t>Spring Guide set (2 pcs) for Standard Table 10000230</t>
    </r>
  </si>
  <si>
    <r>
      <rPr>
        <sz val="10"/>
        <rFont val="Arial"/>
        <family val="2"/>
      </rPr>
      <t>Spring Guide set (3 pcs) for Wide Table 10000231</t>
    </r>
  </si>
  <si>
    <r>
      <rPr>
        <sz val="10"/>
        <rFont val="Arial"/>
        <family val="2"/>
      </rPr>
      <t>420,00 €</t>
    </r>
  </si>
  <si>
    <r>
      <rPr>
        <sz val="10"/>
        <rFont val="Arial"/>
        <family val="2"/>
      </rPr>
      <t>Roller Guide set (2 pcs) for Standard Table 10000230</t>
    </r>
  </si>
  <si>
    <r>
      <rPr>
        <sz val="10"/>
        <rFont val="Arial"/>
        <family val="2"/>
      </rPr>
      <t>400,00 €</t>
    </r>
  </si>
  <si>
    <r>
      <rPr>
        <sz val="10"/>
        <rFont val="Arial"/>
        <family val="2"/>
      </rPr>
      <t>Roller Guide set (2 pcs) for Wide Table 10000231</t>
    </r>
  </si>
  <si>
    <r>
      <rPr>
        <sz val="10"/>
        <rFont val="Arial"/>
        <family val="2"/>
      </rPr>
      <t>480,00 €</t>
    </r>
  </si>
  <si>
    <r>
      <rPr>
        <sz val="10"/>
        <rFont val="Arial"/>
        <family val="2"/>
      </rPr>
      <t>Long blade set including bracket for standard table 10000230</t>
    </r>
  </si>
  <si>
    <r>
      <rPr>
        <sz val="10"/>
        <rFont val="Arial"/>
        <family val="2"/>
      </rPr>
      <t>215,00 €</t>
    </r>
  </si>
  <si>
    <r>
      <rPr>
        <sz val="10"/>
        <rFont val="Arial"/>
        <family val="2"/>
      </rPr>
      <t>Long blade set including bracket for standard table 10000231</t>
    </r>
  </si>
  <si>
    <r>
      <rPr>
        <sz val="10"/>
        <rFont val="Arial"/>
        <family val="2"/>
      </rPr>
      <t>235,00 €</t>
    </r>
  </si>
  <si>
    <r>
      <rPr>
        <sz val="10"/>
        <rFont val="Arial"/>
        <family val="2"/>
      </rPr>
      <t>T3 OP Bracket for STD Table</t>
    </r>
  </si>
  <si>
    <r>
      <rPr>
        <sz val="10"/>
        <rFont val="Arial"/>
        <family val="2"/>
      </rPr>
      <t>307,45 €</t>
    </r>
  </si>
  <si>
    <r>
      <rPr>
        <sz val="10"/>
        <rFont val="Arial"/>
        <family val="2"/>
      </rPr>
      <t>T3 OP Bracket for wide Table</t>
    </r>
  </si>
  <si>
    <r>
      <rPr>
        <sz val="10"/>
        <rFont val="Arial"/>
        <family val="2"/>
      </rPr>
      <t>322,50 €</t>
    </r>
  </si>
  <si>
    <r>
      <rPr>
        <sz val="10"/>
        <rFont val="Arial"/>
        <family val="2"/>
      </rPr>
      <t>HSA S-Mail table (1 x 0.6 mtr) - 115V</t>
    </r>
  </si>
  <si>
    <r>
      <rPr>
        <sz val="10"/>
        <rFont val="Arial"/>
        <family val="2"/>
      </rPr>
      <t>HSA S-Mail table (1 x 0.6 mtr)- 230V</t>
    </r>
  </si>
  <si>
    <r>
      <rPr>
        <sz val="10"/>
        <rFont val="Arial"/>
        <family val="2"/>
      </rPr>
      <t>HSA M-Mail table (1.5 x 0.6 mtr)</t>
    </r>
  </si>
  <si>
    <r>
      <rPr>
        <sz val="10"/>
        <rFont val="Arial"/>
        <family val="2"/>
      </rPr>
      <t>HSA Feeder table - Ext for mail tables 550mm</t>
    </r>
  </si>
  <si>
    <r>
      <rPr>
        <sz val="10"/>
        <rFont val="Arial"/>
        <family val="2"/>
      </rPr>
      <t>470,00 €</t>
    </r>
  </si>
  <si>
    <r>
      <rPr>
        <sz val="10"/>
        <rFont val="Arial"/>
        <family val="2"/>
      </rPr>
      <t>HSA Support for extension table</t>
    </r>
  </si>
  <si>
    <r>
      <rPr>
        <sz val="10"/>
        <rFont val="Arial"/>
        <family val="2"/>
      </rPr>
      <t>T3 OP Bracket for HSA Mail table</t>
    </r>
  </si>
  <si>
    <r>
      <rPr>
        <sz val="10"/>
        <rFont val="Arial"/>
        <family val="2"/>
      </rPr>
      <t>550,00 €</t>
    </r>
  </si>
  <si>
    <r>
      <rPr>
        <sz val="10"/>
        <rFont val="Arial"/>
        <family val="2"/>
      </rPr>
      <t>T3 Photoelectric Sensor W4-3 USD</t>
    </r>
  </si>
  <si>
    <r>
      <rPr>
        <sz val="10"/>
        <rFont val="Arial"/>
        <family val="2"/>
      </rPr>
      <t>T3 Holder for Sick sensor</t>
    </r>
  </si>
  <si>
    <r>
      <rPr>
        <sz val="10"/>
        <rFont val="Arial"/>
        <family val="2"/>
      </rPr>
      <t>19,00 €</t>
    </r>
  </si>
  <si>
    <r>
      <rPr>
        <sz val="10"/>
        <rFont val="Arial"/>
        <family val="2"/>
      </rPr>
      <t>T3 Photoelectric Sensor with fibre cable</t>
    </r>
  </si>
  <si>
    <r>
      <rPr>
        <sz val="10"/>
        <rFont val="Arial"/>
        <family val="2"/>
      </rPr>
      <t>Friction feeder V1000</t>
    </r>
  </si>
  <si>
    <r>
      <rPr>
        <sz val="10"/>
        <rFont val="Arial"/>
        <family val="2"/>
      </rPr>
      <t>Friction feeder V2000</t>
    </r>
  </si>
  <si>
    <r>
      <rPr>
        <b/>
        <sz val="10"/>
        <rFont val="Arial"/>
        <family val="2"/>
      </rPr>
      <t>Consumables</t>
    </r>
  </si>
  <si>
    <r>
      <rPr>
        <sz val="10"/>
        <rFont val="Arial"/>
        <family val="2"/>
      </rPr>
      <t>393,50 €</t>
    </r>
  </si>
  <si>
    <r>
      <rPr>
        <sz val="10"/>
        <rFont val="Arial"/>
        <family val="2"/>
      </rPr>
      <t>507,00 €</t>
    </r>
  </si>
  <si>
    <r>
      <rPr>
        <b/>
        <sz val="10"/>
        <rFont val="Arial"/>
        <family val="2"/>
      </rPr>
      <t>Software</t>
    </r>
  </si>
  <si>
    <r>
      <rPr>
        <sz val="10"/>
        <rFont val="Arial"/>
        <family val="2"/>
      </rPr>
      <t>TrojanRIP</t>
    </r>
  </si>
  <si>
    <r>
      <rPr>
        <sz val="10"/>
        <rFont val="Arial"/>
        <family val="2"/>
      </rPr>
      <t>3.650,00 €</t>
    </r>
  </si>
  <si>
    <r>
      <rPr>
        <sz val="10"/>
        <rFont val="Arial"/>
        <family val="2"/>
      </rPr>
      <t>TrojanVariegator</t>
    </r>
  </si>
  <si>
    <r>
      <rPr>
        <sz val="10"/>
        <rFont val="Arial"/>
        <family val="2"/>
      </rPr>
      <t>2.150,00 €</t>
    </r>
  </si>
  <si>
    <t>AstroNova Product Identification Preisliste / Pricelist</t>
  </si>
  <si>
    <r>
      <rPr>
        <sz val="10"/>
        <rFont val="Arial"/>
        <family val="2"/>
      </rPr>
      <t>TrojanThree OP module</t>
    </r>
  </si>
  <si>
    <r>
      <rPr>
        <sz val="10"/>
        <rFont val="Arial"/>
        <family val="2"/>
      </rPr>
      <t>TrojanThree OP module; Niagara</t>
    </r>
  </si>
  <si>
    <r>
      <rPr>
        <sz val="10"/>
        <rFont val="Arial"/>
        <family val="2"/>
      </rPr>
      <t>997,50 €</t>
    </r>
  </si>
  <si>
    <t>AstroNova Product Identification Pricelist</t>
  </si>
  <si>
    <t>Inst-T2</t>
  </si>
  <si>
    <t>Ink Tank Trojan VP 2L Niagara Cyan</t>
  </si>
  <si>
    <t>Printhead Niagara LL2X</t>
  </si>
  <si>
    <t>Ink Tank Trojan VP 2L Niagara Magenta</t>
  </si>
  <si>
    <t>Ink Tank Trojan VP 2L Niagara Yellow</t>
  </si>
  <si>
    <t>Ink Tank Trojan  VP 2L Niagara Black</t>
  </si>
  <si>
    <t>Printhead Trojan Niagara LL2X</t>
  </si>
  <si>
    <t>Ink and print head need to be ordered in addition.</t>
  </si>
  <si>
    <t>Minimum system configuration requires Trojan Three Print module plus Sensor, Sensorholder and Table and  one set of ink. Spring Guides and or Roller Guides are optional, but in most applications recommended. Ink and print head need to be ordered in addition.</t>
  </si>
  <si>
    <t>TrojanT2-C - Standard Niagara Inks
Starter pack (includes 1 print head and 4 x 500ml ink CMYK)</t>
  </si>
  <si>
    <t>2L Ink Tank Trojan Niagara Cyan</t>
  </si>
  <si>
    <t>2L Ink Tank Trojan Niagara Magenta</t>
  </si>
  <si>
    <t>2L Ink Tank Trojan Niagara Yellow</t>
  </si>
  <si>
    <t>2L Ink Tank Trojan Niagara Black</t>
  </si>
  <si>
    <t>2L Ink Tank TrojanVP Niagara Cyan</t>
  </si>
  <si>
    <t>2L Ink Tank Trojan VP Niagara Magenta</t>
  </si>
  <si>
    <t>2L Ink Tank Trojan VP Niagara Yellow</t>
  </si>
  <si>
    <t>2L Ink Tank Trojan VP Niagara Black</t>
  </si>
  <si>
    <r>
      <rPr>
        <b/>
        <sz val="10"/>
        <color rgb="FF000000"/>
        <rFont val="Arial"/>
        <family val="2"/>
      </rPr>
      <t>Important</t>
    </r>
    <r>
      <rPr>
        <sz val="10"/>
        <color rgb="FF000000"/>
        <rFont val="Arial"/>
        <family val="2"/>
      </rPr>
      <t>: Remember that a lifter is needed to precision mount the heavy die cylinder. The RL14S+Yoke, services as both a lifting tool for the die cut, besides the roll lifting function. Ink and print head need to be ordered in addition.</t>
    </r>
  </si>
  <si>
    <t>Printhead Guthega CPG</t>
  </si>
  <si>
    <t>2L Ink Tank Trojan VP Guthega Cyan</t>
  </si>
  <si>
    <t>2L Ink Tank Trojan VP Guthega Magenta</t>
  </si>
  <si>
    <t>2L Ink Tank Trojan VP Guthega Yellow</t>
  </si>
  <si>
    <t>2L Ink Tank Trojan VP Guthega Black</t>
  </si>
  <si>
    <t>Guthega Consumables</t>
  </si>
  <si>
    <t>Niagara Consumables</t>
  </si>
  <si>
    <t>Blade Adjust Tool set</t>
  </si>
  <si>
    <t>Cleaner Blade - Exit blade</t>
  </si>
  <si>
    <t>Double Bended Blade - Teflon Coated entry blade</t>
  </si>
  <si>
    <t>Extended Bended Blade - Teflon Coated entry blade</t>
  </si>
  <si>
    <t>TrojanTwo Volume Press, complete with Screen, webcleaner</t>
  </si>
  <si>
    <t>TrojanTwoVolume Press, complete with Screen, webcleaner, Niagara Ink</t>
  </si>
  <si>
    <t>TrojanTwo Volume Press</t>
  </si>
  <si>
    <t>Trojan T2-CL  Volume Press</t>
  </si>
  <si>
    <t>TrojanT2-C Volume Press, Niagara</t>
  </si>
  <si>
    <t xml:space="preserve">Trojan T2-C Standard </t>
  </si>
  <si>
    <t>T-10000150</t>
  </si>
  <si>
    <t>T-20010006</t>
  </si>
  <si>
    <t>T-30010031</t>
  </si>
  <si>
    <t>T-30010032</t>
  </si>
  <si>
    <t>T-30010033</t>
  </si>
  <si>
    <t>T-30010034</t>
  </si>
  <si>
    <t>T-40010001</t>
  </si>
  <si>
    <t>T-40010002</t>
  </si>
  <si>
    <t>Purchasing prices
for Etisoft distributor's channel</t>
  </si>
  <si>
    <t>Version: 1.0</t>
  </si>
  <si>
    <t>Pricelist validity from: 11.01.2018 until a new pricelist issue</t>
  </si>
  <si>
    <t>T-10000151</t>
  </si>
  <si>
    <t>T-30010036</t>
  </si>
  <si>
    <t>T-30010037</t>
  </si>
  <si>
    <t>T-30010038</t>
  </si>
  <si>
    <t>T-30010039</t>
  </si>
  <si>
    <t>T-20010005</t>
  </si>
  <si>
    <t>T-30010020</t>
  </si>
  <si>
    <t>T-30010018</t>
  </si>
  <si>
    <t>T-30010019</t>
  </si>
  <si>
    <t>T-30010021</t>
  </si>
  <si>
    <t>T-30010015</t>
  </si>
  <si>
    <t>T-10000142</t>
  </si>
  <si>
    <t>T-DC3-VKC</t>
  </si>
  <si>
    <t>T-RL14S+Yoke</t>
  </si>
  <si>
    <t>T-DC3-GAP</t>
  </si>
  <si>
    <t>T-LUS3340F</t>
  </si>
  <si>
    <t>T-Inst-T4</t>
  </si>
  <si>
    <r>
      <t>T-</t>
    </r>
    <r>
      <rPr>
        <sz val="10"/>
        <rFont val="Arial"/>
        <family val="2"/>
      </rPr>
      <t>10000201-OPN</t>
    </r>
  </si>
  <si>
    <t>T-10000201-OP</t>
  </si>
  <si>
    <t>T-10000230</t>
  </si>
  <si>
    <t>T-10000231</t>
  </si>
  <si>
    <t>T-10000232</t>
  </si>
  <si>
    <t>T-10000256</t>
  </si>
  <si>
    <t>T-10000233</t>
  </si>
  <si>
    <t>T-10000234</t>
  </si>
  <si>
    <t>T-10000235</t>
  </si>
  <si>
    <t>T-10000236</t>
  </si>
  <si>
    <t>T-10000239</t>
  </si>
  <si>
    <t>T-10000247</t>
  </si>
  <si>
    <t>T-10000240</t>
  </si>
  <si>
    <t>T-10000241</t>
  </si>
  <si>
    <t>T-10000242</t>
  </si>
  <si>
    <t>T-10000243</t>
  </si>
  <si>
    <t>T-10000254</t>
  </si>
  <si>
    <t>T-10000255</t>
  </si>
  <si>
    <t>T-10000248</t>
  </si>
  <si>
    <t>T-10000249</t>
  </si>
  <si>
    <r>
      <t>T-</t>
    </r>
    <r>
      <rPr>
        <sz val="10"/>
        <rFont val="Arial"/>
        <family val="2"/>
      </rPr>
      <t>10000210-115</t>
    </r>
  </si>
  <si>
    <t>T-10000210-230</t>
  </si>
  <si>
    <r>
      <t>T-</t>
    </r>
    <r>
      <rPr>
        <sz val="10"/>
        <rFont val="Arial"/>
        <family val="2"/>
      </rPr>
      <t>10000211-115</t>
    </r>
  </si>
  <si>
    <r>
      <t>T-</t>
    </r>
    <r>
      <rPr>
        <sz val="10"/>
        <rFont val="Arial"/>
        <family val="2"/>
      </rPr>
      <t>10000212-230</t>
    </r>
  </si>
  <si>
    <r>
      <t>T-</t>
    </r>
    <r>
      <rPr>
        <sz val="10"/>
        <rFont val="Arial"/>
        <family val="2"/>
      </rPr>
      <t>10000212a</t>
    </r>
  </si>
  <si>
    <t>T-10000213</t>
  </si>
  <si>
    <t>T-10000214</t>
  </si>
  <si>
    <t>T-10000215</t>
  </si>
  <si>
    <t>T-10000216</t>
  </si>
  <si>
    <t>T-10000217</t>
  </si>
  <si>
    <t>T-17450009</t>
  </si>
  <si>
    <t>T-18050015</t>
  </si>
  <si>
    <t>T-10000251</t>
  </si>
  <si>
    <t>T-10000252</t>
  </si>
  <si>
    <t>T-10000253</t>
  </si>
  <si>
    <t>T-10000218</t>
  </si>
  <si>
    <t>T-Inst-T3</t>
  </si>
  <si>
    <t>T-40010054</t>
  </si>
  <si>
    <t>T-10000202-OP</t>
  </si>
  <si>
    <t>T-10000202-OPN</t>
  </si>
  <si>
    <r>
      <t>T-</t>
    </r>
    <r>
      <rPr>
        <sz val="10"/>
        <rFont val="Arial"/>
        <family val="2"/>
      </rPr>
      <t>10000210-230</t>
    </r>
  </si>
  <si>
    <t>Part-No.</t>
  </si>
  <si>
    <t>Retail Price</t>
  </si>
  <si>
    <t>Trojan One - Wide format Color Inkjet Printer incl. print head</t>
  </si>
  <si>
    <t>Options Trojan One</t>
  </si>
  <si>
    <t>Trojan One Standard Unwinder</t>
  </si>
  <si>
    <t>Trojan One Standard Rewinder</t>
  </si>
  <si>
    <t>Trojan One Touchscreen Control System</t>
  </si>
  <si>
    <t>Trojan One High performance Unwinder</t>
  </si>
  <si>
    <t>Trojan One High performance Rewinder</t>
  </si>
  <si>
    <t>Ink</t>
  </si>
  <si>
    <t>T1 - Magenta Ink Cartridge</t>
  </si>
  <si>
    <t>T1 - Cyan  Ink Cartridge</t>
  </si>
  <si>
    <t xml:space="preserve">For quantity discounts, please request a special quotation </t>
  </si>
  <si>
    <t>Parts &amp; Other</t>
  </si>
  <si>
    <t xml:space="preserve">QL-Support </t>
  </si>
  <si>
    <t>Includes on site installation</t>
  </si>
  <si>
    <t>6 month free telephone support</t>
  </si>
  <si>
    <t xml:space="preserve">Free upgrade of CQL-Software </t>
  </si>
  <si>
    <t>on request</t>
  </si>
  <si>
    <t>QL Gold Support</t>
  </si>
  <si>
    <t>one year free telephone support</t>
  </si>
  <si>
    <t>Free upgrade of CQL-Software and windows driver</t>
  </si>
  <si>
    <t xml:space="preserve">One on site maintenance visit  </t>
  </si>
  <si>
    <t>T1 print head</t>
  </si>
  <si>
    <t xml:space="preserve">T1 Ink Waste Absorber </t>
  </si>
  <si>
    <t>Waste Ink Absorber Tray (36.5cm x 11.5cm x 1cm)</t>
  </si>
  <si>
    <t>T-1000001</t>
  </si>
  <si>
    <t>T-1000015</t>
  </si>
  <si>
    <t>T-1000016</t>
  </si>
  <si>
    <t>T-10000002</t>
  </si>
  <si>
    <t>T-10000003</t>
  </si>
  <si>
    <t>T-10000011</t>
  </si>
  <si>
    <t>T-30010001</t>
  </si>
  <si>
    <t>T-30010002</t>
  </si>
  <si>
    <t>T-30010003</t>
  </si>
  <si>
    <t>T-30010004</t>
  </si>
  <si>
    <t>T-20010001</t>
  </si>
  <si>
    <t>T-10001865</t>
  </si>
  <si>
    <t>T-10002447</t>
  </si>
  <si>
    <t>Pricelist validity from: 19.01.2018 until a new pricelist issue</t>
  </si>
  <si>
    <t>T1 - Black Ink Cartridge</t>
  </si>
  <si>
    <t>T1 - Yellow  Ink Cartridge</t>
  </si>
  <si>
    <t xml:space="preserve">QL-240 / Trojan One </t>
  </si>
  <si>
    <t>Version: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</si>
</sst>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 &quot;€&quot;_-;\-* #,##0.00\ &quot;€&quot;_-;_-* &quot;-&quot;??\ &quot;€&quot;_-;_-@_-"/>
    <numFmt numFmtId="165" formatCode="_ &quot;kr.&quot;\ * #,##0.00_ ;_ &quot;kr.&quot;\ * \-#,##0.00_ ;_ &quot;kr.&quot;\ * &quot;-&quot;??_ ;_ @_ "/>
    <numFmt numFmtId="166" formatCode="#,##0.00\ [$€-407]"/>
    <numFmt numFmtId="167" formatCode="[$€-2]\ #,##0.00;[Red]\-[$€-2]\ #,##0.00"/>
    <numFmt numFmtId="168" formatCode="#,##0.00\ &quot;€&quot;"/>
    <numFmt numFmtId="169" formatCode="_-* #,##0.00\ &quot;DM&quot;_-;\-* #,##0.00\ &quot;DM&quot;_-;_-* &quot;-&quot;??\ &quot;DM&quot;_-;_-@_-"/>
    <numFmt numFmtId="170" formatCode="_-* #,##0.00\ [$€-407]_-;\-* #,##0.00\ [$€-407]_-;_-* &quot;-&quot;??\ [$€-407]_-;_-@_-"/>
    <numFmt numFmtId="171" formatCode="###0;###0"/>
    <numFmt numFmtId="172" formatCode="#,##0.00\ [$€-1];[Red]\-#,##0.00\ [$€-1]"/>
  </numFmts>
  <fonts count="23" x14ac:knownFonts="1">
    <font>
      <sz val="10"/>
      <color rgb="FF000000"/>
      <name val="Times New Roman"/>
      <charset val="204"/>
    </font>
    <font>
      <sz val="11"/>
      <color theme="1"/>
      <name val="Arial"/>
      <family val="2"/>
    </font>
    <font>
      <sz val="11"/>
      <color theme="1"/>
      <name val="Calibri"/>
      <family val="2"/>
      <scheme val="minor"/>
    </font>
    <font>
      <sz val="10"/>
      <name val="Arial"/>
      <family val="2"/>
      <charset val="238"/>
    </font>
    <font>
      <b/>
      <sz val="16"/>
      <color theme="1"/>
      <name val="Arial"/>
      <family val="2"/>
    </font>
    <font>
      <sz val="12"/>
      <name val="Arial"/>
      <family val="2"/>
    </font>
    <font>
      <b/>
      <i/>
      <sz val="16"/>
      <color indexed="9"/>
      <name val="Arial"/>
      <family val="2"/>
    </font>
    <font>
      <sz val="16"/>
      <name val="Arial"/>
      <family val="2"/>
    </font>
    <font>
      <sz val="10"/>
      <name val="Arial"/>
      <family val="2"/>
    </font>
    <font>
      <b/>
      <sz val="10"/>
      <name val="Arial"/>
      <family val="2"/>
    </font>
    <font>
      <sz val="10"/>
      <color rgb="FF000000"/>
      <name val="Arial"/>
      <family val="2"/>
    </font>
    <font>
      <sz val="10"/>
      <color rgb="FF000000"/>
      <name val="Times New Roman"/>
      <family val="1"/>
    </font>
    <font>
      <b/>
      <sz val="10"/>
      <color rgb="FF000000"/>
      <name val="Arial"/>
      <family val="2"/>
    </font>
    <font>
      <sz val="10"/>
      <color rgb="FF000000"/>
      <name val="Times New Roman"/>
      <family val="1"/>
      <charset val="238"/>
    </font>
    <font>
      <sz val="10"/>
      <color rgb="FF000000"/>
      <name val="Arial"/>
      <family val="2"/>
      <charset val="238"/>
    </font>
    <font>
      <b/>
      <sz val="10"/>
      <color rgb="FFFFFFFF"/>
      <name val="Arial"/>
      <family val="2"/>
      <charset val="238"/>
    </font>
    <font>
      <sz val="10"/>
      <color rgb="FFC00000"/>
      <name val="Arial"/>
      <family val="2"/>
      <charset val="238"/>
    </font>
    <font>
      <sz val="10"/>
      <color rgb="FFFFFFFF"/>
      <name val="Arial"/>
      <family val="2"/>
      <charset val="238"/>
    </font>
    <font>
      <b/>
      <sz val="10"/>
      <color rgb="FF000000"/>
      <name val="Arial"/>
      <family val="2"/>
      <charset val="238"/>
    </font>
    <font>
      <b/>
      <sz val="10"/>
      <color rgb="FFC00000"/>
      <name val="Arial"/>
      <family val="2"/>
      <charset val="238"/>
    </font>
    <font>
      <b/>
      <sz val="10"/>
      <color theme="0"/>
      <name val="Arial"/>
      <family val="2"/>
      <charset val="238"/>
    </font>
    <font>
      <b/>
      <i/>
      <sz val="16"/>
      <color indexed="9"/>
      <name val="Arial"/>
      <family val="2"/>
      <charset val="238"/>
    </font>
    <font>
      <sz val="11"/>
      <color rgb="FF1F497D"/>
      <name val="Arial"/>
      <family val="2"/>
      <charset val="238"/>
    </font>
  </fonts>
  <fills count="7">
    <fill>
      <patternFill patternType="none"/>
    </fill>
    <fill>
      <patternFill patternType="gray125"/>
    </fill>
    <fill>
      <patternFill patternType="solid">
        <fgColor theme="0"/>
        <bgColor indexed="64"/>
      </patternFill>
    </fill>
    <fill>
      <patternFill patternType="solid">
        <fgColor rgb="FF007B7C"/>
        <bgColor indexed="64"/>
      </patternFill>
    </fill>
    <fill>
      <patternFill patternType="solid">
        <fgColor rgb="FFFFFFFF"/>
      </patternFill>
    </fill>
    <fill>
      <patternFill patternType="solid">
        <fgColor rgb="FFFFFFFF"/>
        <bgColor indexed="64"/>
      </patternFill>
    </fill>
    <fill>
      <patternFill patternType="solid">
        <fgColor rgb="FF702076"/>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s>
  <cellStyleXfs count="8">
    <xf numFmtId="0" fontId="0" fillId="0" borderId="0"/>
    <xf numFmtId="0" fontId="2" fillId="0" borderId="0"/>
    <xf numFmtId="165" fontId="2" fillId="0" borderId="0" applyFont="0" applyFill="0" applyBorder="0" applyAlignment="0" applyProtection="0"/>
    <xf numFmtId="0" fontId="3" fillId="0" borderId="0"/>
    <xf numFmtId="0" fontId="8" fillId="0" borderId="0"/>
    <xf numFmtId="169" fontId="8" fillId="0" borderId="0" applyFont="0" applyFill="0" applyBorder="0" applyAlignment="0" applyProtection="0"/>
    <xf numFmtId="0" fontId="1" fillId="0" borderId="0"/>
    <xf numFmtId="164" fontId="13" fillId="0" borderId="0" applyFont="0" applyFill="0" applyBorder="0" applyAlignment="0" applyProtection="0"/>
  </cellStyleXfs>
  <cellXfs count="169">
    <xf numFmtId="0" fontId="0" fillId="0" borderId="0" xfId="0" applyFill="1" applyBorder="1" applyAlignment="1">
      <alignment horizontal="left" vertical="top"/>
    </xf>
    <xf numFmtId="167" fontId="0" fillId="0" borderId="0" xfId="0" applyNumberFormat="1" applyFill="1" applyBorder="1" applyAlignment="1">
      <alignment horizontal="left" vertical="top"/>
    </xf>
    <xf numFmtId="0" fontId="5" fillId="2" borderId="0" xfId="3" applyFont="1" applyFill="1" applyBorder="1" applyAlignment="1">
      <alignment vertical="center"/>
    </xf>
    <xf numFmtId="0" fontId="5" fillId="2" borderId="0" xfId="3" applyFont="1" applyFill="1" applyAlignment="1">
      <alignment vertical="center"/>
    </xf>
    <xf numFmtId="0" fontId="3" fillId="0" borderId="0" xfId="3" applyFill="1" applyAlignment="1">
      <alignment vertical="center"/>
    </xf>
    <xf numFmtId="0" fontId="3" fillId="0" borderId="0" xfId="3" applyAlignment="1">
      <alignment vertical="center"/>
    </xf>
    <xf numFmtId="0" fontId="10" fillId="0" borderId="0" xfId="0" applyFont="1" applyFill="1" applyBorder="1" applyAlignment="1">
      <alignment horizontal="left" vertical="top"/>
    </xf>
    <xf numFmtId="0" fontId="10" fillId="0" borderId="0" xfId="0" applyFont="1" applyFill="1" applyBorder="1" applyAlignment="1">
      <alignment horizontal="center" vertical="center"/>
    </xf>
    <xf numFmtId="9" fontId="10" fillId="0" borderId="0" xfId="0" applyNumberFormat="1" applyFont="1" applyFill="1" applyBorder="1" applyAlignment="1">
      <alignment horizontal="center" vertical="center"/>
    </xf>
    <xf numFmtId="168" fontId="10" fillId="0" borderId="0" xfId="0" applyNumberFormat="1" applyFont="1" applyFill="1" applyBorder="1" applyAlignment="1">
      <alignment horizontal="right" vertical="center"/>
    </xf>
    <xf numFmtId="0" fontId="9" fillId="0" borderId="1" xfId="0" applyFont="1" applyFill="1" applyBorder="1" applyAlignment="1">
      <alignment horizontal="left" vertical="top" wrapText="1"/>
    </xf>
    <xf numFmtId="0" fontId="9" fillId="0" borderId="0" xfId="0" applyFont="1" applyFill="1" applyBorder="1" applyAlignment="1">
      <alignment horizontal="left" vertical="top"/>
    </xf>
    <xf numFmtId="0" fontId="10" fillId="0" borderId="1" xfId="0" applyFont="1" applyFill="1" applyBorder="1" applyAlignment="1">
      <alignment horizontal="left" vertical="top"/>
    </xf>
    <xf numFmtId="0" fontId="10" fillId="0" borderId="1" xfId="0" applyFont="1" applyFill="1" applyBorder="1" applyAlignment="1">
      <alignment horizontal="left" vertical="top" wrapText="1"/>
    </xf>
    <xf numFmtId="0" fontId="12" fillId="0" borderId="0" xfId="0" applyFont="1" applyFill="1" applyBorder="1" applyAlignment="1">
      <alignment horizontal="left" vertical="top"/>
    </xf>
    <xf numFmtId="0" fontId="9" fillId="2" borderId="1" xfId="0" applyFont="1" applyFill="1" applyBorder="1" applyAlignment="1">
      <alignment horizontal="left" vertical="top" wrapText="1"/>
    </xf>
    <xf numFmtId="166" fontId="8" fillId="0" borderId="1" xfId="0" applyNumberFormat="1" applyFont="1" applyFill="1" applyBorder="1" applyAlignment="1">
      <alignment horizontal="right" vertical="top" wrapText="1"/>
    </xf>
    <xf numFmtId="0" fontId="10" fillId="0" borderId="0" xfId="0" applyFont="1" applyFill="1" applyBorder="1" applyAlignment="1">
      <alignment horizontal="right" vertical="top"/>
    </xf>
    <xf numFmtId="0" fontId="9" fillId="0" borderId="1" xfId="0" applyFont="1" applyFill="1" applyBorder="1" applyAlignment="1">
      <alignment horizontal="right" vertical="top" wrapText="1"/>
    </xf>
    <xf numFmtId="171" fontId="10" fillId="4" borderId="1" xfId="0" applyNumberFormat="1" applyFont="1" applyFill="1" applyBorder="1" applyAlignment="1">
      <alignment horizontal="left" vertical="top" wrapText="1"/>
    </xf>
    <xf numFmtId="0" fontId="10" fillId="4" borderId="1" xfId="0" applyFont="1" applyFill="1" applyBorder="1" applyAlignment="1">
      <alignment horizontal="left" vertical="top" wrapText="1"/>
    </xf>
    <xf numFmtId="0" fontId="10"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8" fillId="0" borderId="1" xfId="0" applyFont="1" applyFill="1" applyBorder="1" applyAlignment="1">
      <alignment horizontal="left" vertical="center" wrapText="1"/>
    </xf>
    <xf numFmtId="1" fontId="10" fillId="0" borderId="1" xfId="0" applyNumberFormat="1" applyFont="1" applyFill="1" applyBorder="1" applyAlignment="1">
      <alignment horizontal="left" vertical="center" wrapText="1"/>
    </xf>
    <xf numFmtId="0" fontId="10" fillId="4" borderId="0" xfId="0" applyFont="1" applyFill="1" applyBorder="1" applyAlignment="1">
      <alignment horizontal="left" vertical="top"/>
    </xf>
    <xf numFmtId="170" fontId="10" fillId="0" borderId="0" xfId="0" applyNumberFormat="1" applyFont="1" applyFill="1" applyBorder="1" applyAlignment="1">
      <alignment horizontal="right" vertical="center"/>
    </xf>
    <xf numFmtId="170" fontId="9" fillId="0" borderId="1" xfId="0" applyNumberFormat="1" applyFont="1" applyFill="1" applyBorder="1" applyAlignment="1">
      <alignment horizontal="right" vertical="center" wrapText="1"/>
    </xf>
    <xf numFmtId="170" fontId="8" fillId="0" borderId="1" xfId="0" applyNumberFormat="1" applyFont="1" applyFill="1" applyBorder="1" applyAlignment="1">
      <alignment horizontal="right" vertical="center" wrapText="1"/>
    </xf>
    <xf numFmtId="170" fontId="0" fillId="0" borderId="0" xfId="0" applyNumberFormat="1" applyFill="1" applyBorder="1" applyAlignment="1">
      <alignment horizontal="right" vertical="center" wrapText="1"/>
    </xf>
    <xf numFmtId="170" fontId="10" fillId="4" borderId="1" xfId="0" applyNumberFormat="1" applyFont="1" applyFill="1" applyBorder="1" applyAlignment="1">
      <alignment horizontal="right" vertical="center" wrapText="1"/>
    </xf>
    <xf numFmtId="170" fontId="10" fillId="4" borderId="0" xfId="0" applyNumberFormat="1" applyFont="1" applyFill="1" applyBorder="1" applyAlignment="1">
      <alignment horizontal="right" vertical="center"/>
    </xf>
    <xf numFmtId="170" fontId="0" fillId="0" borderId="0" xfId="0" applyNumberFormat="1" applyFill="1" applyBorder="1" applyAlignment="1">
      <alignment horizontal="right" vertical="center"/>
    </xf>
    <xf numFmtId="170" fontId="9" fillId="4" borderId="1" xfId="0" applyNumberFormat="1" applyFont="1" applyFill="1" applyBorder="1" applyAlignment="1">
      <alignment horizontal="right" vertical="center" wrapText="1"/>
    </xf>
    <xf numFmtId="9" fontId="0" fillId="0" borderId="0" xfId="0" applyNumberFormat="1" applyFill="1" applyBorder="1" applyAlignment="1">
      <alignment horizontal="center" vertical="top"/>
    </xf>
    <xf numFmtId="0" fontId="10" fillId="4" borderId="0" xfId="0" applyFont="1" applyFill="1" applyBorder="1" applyAlignment="1">
      <alignment horizontal="left" vertical="center"/>
    </xf>
    <xf numFmtId="0" fontId="0" fillId="0" borderId="0" xfId="0" applyFill="1" applyBorder="1" applyAlignment="1">
      <alignment horizontal="left" vertical="center" wrapText="1"/>
    </xf>
    <xf numFmtId="0" fontId="10" fillId="0" borderId="0" xfId="0" applyFont="1" applyFill="1" applyBorder="1" applyAlignment="1">
      <alignment horizontal="left" vertical="center"/>
    </xf>
    <xf numFmtId="0" fontId="9" fillId="0" borderId="1" xfId="0" applyFont="1" applyFill="1" applyBorder="1" applyAlignment="1">
      <alignment horizontal="left" vertical="center" wrapText="1"/>
    </xf>
    <xf numFmtId="170" fontId="10" fillId="4" borderId="0" xfId="7" applyNumberFormat="1" applyFont="1" applyFill="1" applyBorder="1" applyAlignment="1">
      <alignment horizontal="right" vertical="center"/>
    </xf>
    <xf numFmtId="170" fontId="9" fillId="4" borderId="1" xfId="7" applyNumberFormat="1" applyFont="1" applyFill="1" applyBorder="1" applyAlignment="1">
      <alignment horizontal="right" vertical="center" wrapText="1"/>
    </xf>
    <xf numFmtId="170" fontId="0" fillId="0" borderId="0" xfId="7" applyNumberFormat="1" applyFont="1" applyFill="1" applyBorder="1" applyAlignment="1">
      <alignment horizontal="right" vertical="center"/>
    </xf>
    <xf numFmtId="170" fontId="10" fillId="0" borderId="0" xfId="7" applyNumberFormat="1" applyFont="1" applyFill="1" applyBorder="1" applyAlignment="1">
      <alignment horizontal="right" vertical="center"/>
    </xf>
    <xf numFmtId="170" fontId="9" fillId="0" borderId="1" xfId="7" applyNumberFormat="1" applyFont="1" applyFill="1" applyBorder="1" applyAlignment="1">
      <alignment horizontal="right" vertical="center" wrapText="1"/>
    </xf>
    <xf numFmtId="0" fontId="0" fillId="0" borderId="0" xfId="0" applyFill="1" applyBorder="1" applyAlignment="1">
      <alignment horizontal="left" vertical="center"/>
    </xf>
    <xf numFmtId="0" fontId="10" fillId="4" borderId="1"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9" fillId="0" borderId="0" xfId="0" applyFont="1" applyFill="1" applyBorder="1" applyAlignment="1">
      <alignment horizontal="left" vertical="center"/>
    </xf>
    <xf numFmtId="171" fontId="10" fillId="4" borderId="1" xfId="0" applyNumberFormat="1" applyFont="1" applyFill="1" applyBorder="1" applyAlignment="1">
      <alignment horizontal="left" vertical="center" wrapText="1"/>
    </xf>
    <xf numFmtId="0" fontId="12" fillId="0" borderId="0" xfId="0" applyFont="1" applyFill="1" applyBorder="1" applyAlignment="1">
      <alignment horizontal="left" vertical="center"/>
    </xf>
    <xf numFmtId="0" fontId="10" fillId="0" borderId="1" xfId="0" applyFont="1" applyFill="1" applyBorder="1" applyAlignment="1">
      <alignment horizontal="left" vertical="center"/>
    </xf>
    <xf numFmtId="0" fontId="8" fillId="0" borderId="0" xfId="0" applyFont="1" applyFill="1" applyBorder="1" applyAlignment="1">
      <alignment horizontal="left" vertical="center"/>
    </xf>
    <xf numFmtId="166" fontId="8" fillId="0" borderId="0" xfId="0" applyNumberFormat="1" applyFont="1" applyFill="1" applyBorder="1" applyAlignment="1">
      <alignment horizontal="right" vertical="top" wrapText="1"/>
    </xf>
    <xf numFmtId="0" fontId="10" fillId="0" borderId="5" xfId="0" applyFont="1" applyFill="1" applyBorder="1" applyAlignment="1">
      <alignment horizontal="left" vertical="top"/>
    </xf>
    <xf numFmtId="0" fontId="10" fillId="0" borderId="4" xfId="0" applyFont="1" applyFill="1" applyBorder="1" applyAlignment="1">
      <alignment horizontal="left" vertical="top"/>
    </xf>
    <xf numFmtId="166" fontId="8" fillId="0" borderId="4" xfId="0" applyNumberFormat="1" applyFont="1" applyFill="1" applyBorder="1" applyAlignment="1">
      <alignment horizontal="right" vertical="top" wrapText="1"/>
    </xf>
    <xf numFmtId="0" fontId="12" fillId="0" borderId="1" xfId="0" applyFont="1" applyFill="1" applyBorder="1" applyAlignment="1">
      <alignment horizontal="left" vertical="top"/>
    </xf>
    <xf numFmtId="171" fontId="10" fillId="4" borderId="5" xfId="0" applyNumberFormat="1" applyFont="1" applyFill="1" applyBorder="1" applyAlignment="1">
      <alignment horizontal="left" vertical="center" wrapText="1"/>
    </xf>
    <xf numFmtId="0" fontId="10" fillId="4" borderId="5" xfId="0" applyFont="1" applyFill="1" applyBorder="1" applyAlignment="1">
      <alignment horizontal="left" vertical="top" wrapText="1"/>
    </xf>
    <xf numFmtId="171" fontId="10" fillId="4" borderId="4" xfId="0" applyNumberFormat="1" applyFont="1" applyFill="1" applyBorder="1" applyAlignment="1">
      <alignment horizontal="left" vertical="center" wrapText="1"/>
    </xf>
    <xf numFmtId="0" fontId="10" fillId="4" borderId="4" xfId="0" applyFont="1" applyFill="1" applyBorder="1" applyAlignment="1">
      <alignment horizontal="left" vertical="top" wrapText="1"/>
    </xf>
    <xf numFmtId="170" fontId="10" fillId="4" borderId="4" xfId="7" applyNumberFormat="1" applyFont="1" applyFill="1" applyBorder="1" applyAlignment="1">
      <alignment horizontal="right" vertical="center" wrapText="1"/>
    </xf>
    <xf numFmtId="0" fontId="8" fillId="4" borderId="0" xfId="0" applyFont="1" applyFill="1" applyBorder="1" applyAlignment="1">
      <alignment horizontal="left" vertical="top"/>
    </xf>
    <xf numFmtId="0" fontId="9" fillId="2" borderId="6" xfId="0" applyFont="1" applyFill="1" applyBorder="1" applyAlignment="1">
      <alignment horizontal="left" vertical="top" wrapText="1"/>
    </xf>
    <xf numFmtId="166" fontId="8" fillId="0" borderId="6" xfId="0" applyNumberFormat="1" applyFont="1" applyFill="1" applyBorder="1" applyAlignment="1">
      <alignment horizontal="right"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9" fontId="10" fillId="0" borderId="4" xfId="0" applyNumberFormat="1" applyFont="1" applyFill="1" applyBorder="1" applyAlignment="1">
      <alignment horizontal="center" vertical="center"/>
    </xf>
    <xf numFmtId="168" fontId="10" fillId="0" borderId="4" xfId="0" applyNumberFormat="1" applyFont="1" applyFill="1" applyBorder="1" applyAlignment="1">
      <alignment horizontal="right" vertical="center"/>
    </xf>
    <xf numFmtId="170" fontId="8" fillId="4" borderId="1" xfId="0" applyNumberFormat="1" applyFont="1" applyFill="1" applyBorder="1" applyAlignment="1">
      <alignment horizontal="right" vertical="center" wrapText="1"/>
    </xf>
    <xf numFmtId="170" fontId="9" fillId="2" borderId="6" xfId="0" applyNumberFormat="1" applyFont="1" applyFill="1" applyBorder="1" applyAlignment="1">
      <alignment horizontal="right" vertical="center" wrapText="1"/>
    </xf>
    <xf numFmtId="170" fontId="8" fillId="0" borderId="6" xfId="0" applyNumberFormat="1" applyFont="1" applyFill="1" applyBorder="1" applyAlignment="1">
      <alignment horizontal="right" vertical="center" wrapText="1"/>
    </xf>
    <xf numFmtId="166" fontId="8" fillId="0" borderId="6" xfId="0" applyNumberFormat="1" applyFont="1" applyFill="1" applyBorder="1" applyAlignment="1">
      <alignment horizontal="right" vertical="top" wrapText="1"/>
    </xf>
    <xf numFmtId="0" fontId="9" fillId="0" borderId="6" xfId="0" applyFont="1" applyFill="1" applyBorder="1" applyAlignment="1">
      <alignment horizontal="left" vertical="top" wrapText="1"/>
    </xf>
    <xf numFmtId="166" fontId="8" fillId="0" borderId="7" xfId="0" applyNumberFormat="1" applyFont="1" applyFill="1" applyBorder="1" applyAlignment="1">
      <alignment horizontal="right" vertical="top" wrapText="1"/>
    </xf>
    <xf numFmtId="166" fontId="8" fillId="0" borderId="8" xfId="0" applyNumberFormat="1" applyFont="1" applyFill="1" applyBorder="1" applyAlignment="1">
      <alignment horizontal="right" vertical="top" wrapText="1"/>
    </xf>
    <xf numFmtId="170" fontId="8" fillId="0" borderId="6" xfId="7" applyNumberFormat="1" applyFont="1" applyFill="1" applyBorder="1" applyAlignment="1">
      <alignment horizontal="right" vertical="center" wrapText="1"/>
    </xf>
    <xf numFmtId="0" fontId="0" fillId="0" borderId="4" xfId="0" applyFill="1" applyBorder="1" applyAlignment="1">
      <alignment horizontal="left" vertical="top"/>
    </xf>
    <xf numFmtId="170" fontId="8" fillId="0" borderId="6" xfId="0" applyNumberFormat="1" applyFont="1" applyFill="1" applyBorder="1" applyAlignment="1">
      <alignment horizontal="right" vertical="top" wrapText="1"/>
    </xf>
    <xf numFmtId="0" fontId="9" fillId="4" borderId="6" xfId="0" applyFont="1" applyFill="1" applyBorder="1" applyAlignment="1">
      <alignment horizontal="left" vertical="center" wrapText="1"/>
    </xf>
    <xf numFmtId="170" fontId="10" fillId="4" borderId="6" xfId="0" applyNumberFormat="1" applyFont="1" applyFill="1" applyBorder="1" applyAlignment="1">
      <alignment horizontal="left" vertical="center" wrapText="1"/>
    </xf>
    <xf numFmtId="170" fontId="10" fillId="4" borderId="6" xfId="7" applyNumberFormat="1" applyFont="1" applyFill="1" applyBorder="1" applyAlignment="1">
      <alignment horizontal="right" vertical="center" wrapText="1"/>
    </xf>
    <xf numFmtId="170" fontId="10" fillId="4" borderId="7" xfId="7" applyNumberFormat="1" applyFont="1" applyFill="1" applyBorder="1" applyAlignment="1">
      <alignment horizontal="right" vertical="center" wrapText="1"/>
    </xf>
    <xf numFmtId="170" fontId="10" fillId="4" borderId="8" xfId="7" applyNumberFormat="1" applyFont="1" applyFill="1" applyBorder="1" applyAlignment="1">
      <alignment horizontal="right" vertical="center" wrapText="1"/>
    </xf>
    <xf numFmtId="0" fontId="8" fillId="4" borderId="1" xfId="0" applyFont="1" applyFill="1" applyBorder="1" applyAlignment="1">
      <alignment horizontal="left" vertical="center" wrapText="1"/>
    </xf>
    <xf numFmtId="9" fontId="0" fillId="0" borderId="0" xfId="0" applyNumberFormat="1" applyFill="1" applyBorder="1" applyAlignment="1">
      <alignment horizontal="left" vertical="top"/>
    </xf>
    <xf numFmtId="166" fontId="0" fillId="0" borderId="0" xfId="0" applyNumberFormat="1" applyFill="1" applyBorder="1" applyAlignment="1">
      <alignment horizontal="left" vertical="top"/>
    </xf>
    <xf numFmtId="0" fontId="14"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172" fontId="14" fillId="0" borderId="0" xfId="0" applyNumberFormat="1" applyFont="1" applyFill="1" applyBorder="1" applyAlignment="1">
      <alignment horizontal="right" vertical="center" wrapText="1"/>
    </xf>
    <xf numFmtId="172" fontId="16" fillId="0" borderId="0" xfId="0" applyNumberFormat="1" applyFont="1" applyFill="1" applyBorder="1" applyAlignment="1">
      <alignment horizontal="center" vertical="center" wrapText="1"/>
    </xf>
    <xf numFmtId="0" fontId="14" fillId="5" borderId="0" xfId="0" applyFont="1" applyFill="1" applyBorder="1" applyAlignment="1">
      <alignment horizontal="left" vertical="center" wrapText="1"/>
    </xf>
    <xf numFmtId="0" fontId="14"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5" fillId="6" borderId="4" xfId="0" applyFont="1" applyFill="1" applyBorder="1" applyAlignment="1">
      <alignment horizontal="left" vertical="center"/>
    </xf>
    <xf numFmtId="0" fontId="14" fillId="0" borderId="4" xfId="0" applyFont="1" applyFill="1" applyBorder="1" applyAlignment="1">
      <alignment horizontal="left" vertical="center" wrapText="1"/>
    </xf>
    <xf numFmtId="0" fontId="14" fillId="0" borderId="4" xfId="0" applyFont="1" applyFill="1" applyBorder="1" applyAlignment="1">
      <alignment horizontal="left" vertical="center"/>
    </xf>
    <xf numFmtId="172" fontId="14" fillId="0" borderId="4" xfId="0" applyNumberFormat="1" applyFont="1" applyFill="1" applyBorder="1" applyAlignment="1">
      <alignment horizontal="right" vertical="center"/>
    </xf>
    <xf numFmtId="172" fontId="14" fillId="0" borderId="4" xfId="0" applyNumberFormat="1" applyFont="1" applyFill="1" applyBorder="1" applyAlignment="1">
      <alignment horizontal="right" vertical="center" wrapText="1"/>
    </xf>
    <xf numFmtId="0" fontId="14" fillId="5" borderId="4" xfId="0" applyFont="1" applyFill="1" applyBorder="1" applyAlignment="1">
      <alignment horizontal="left" vertical="center" wrapText="1"/>
    </xf>
    <xf numFmtId="0" fontId="18" fillId="0" borderId="4" xfId="0" applyFont="1" applyFill="1" applyBorder="1" applyAlignment="1">
      <alignment horizontal="left" vertical="center" wrapText="1"/>
    </xf>
    <xf numFmtId="172" fontId="18" fillId="0" borderId="4" xfId="0" applyNumberFormat="1" applyFont="1" applyFill="1" applyBorder="1" applyAlignment="1">
      <alignment horizontal="right" vertical="center" wrapText="1"/>
    </xf>
    <xf numFmtId="0" fontId="20" fillId="6" borderId="4" xfId="0" applyFont="1" applyFill="1" applyBorder="1" applyAlignment="1">
      <alignment horizontal="left" vertical="center"/>
    </xf>
    <xf numFmtId="0" fontId="18" fillId="0" borderId="0" xfId="0" applyFont="1" applyFill="1" applyBorder="1" applyAlignment="1">
      <alignment horizontal="left" vertical="center" wrapText="1"/>
    </xf>
    <xf numFmtId="172" fontId="18" fillId="0" borderId="0" xfId="0" applyNumberFormat="1" applyFont="1" applyFill="1" applyBorder="1" applyAlignment="1">
      <alignment horizontal="right" vertical="center" wrapText="1"/>
    </xf>
    <xf numFmtId="172" fontId="19" fillId="0" borderId="0" xfId="0" applyNumberFormat="1" applyFont="1" applyFill="1" applyBorder="1" applyAlignment="1">
      <alignment horizontal="center" vertical="center" wrapText="1"/>
    </xf>
    <xf numFmtId="0" fontId="18" fillId="0" borderId="0" xfId="0" applyFont="1" applyFill="1" applyBorder="1" applyAlignment="1">
      <alignment horizontal="left" vertical="center"/>
    </xf>
    <xf numFmtId="0" fontId="20" fillId="6" borderId="8" xfId="0" applyFont="1" applyFill="1" applyBorder="1" applyAlignment="1">
      <alignment vertical="center" wrapText="1"/>
    </xf>
    <xf numFmtId="0" fontId="14" fillId="0" borderId="0" xfId="0" applyFont="1" applyFill="1" applyBorder="1" applyAlignment="1">
      <alignment horizontal="left" vertical="top"/>
    </xf>
    <xf numFmtId="0" fontId="18" fillId="0" borderId="0" xfId="0" applyFont="1" applyFill="1" applyBorder="1" applyAlignment="1">
      <alignment horizontal="left" vertical="top"/>
    </xf>
    <xf numFmtId="0" fontId="15" fillId="6" borderId="12" xfId="0" applyFont="1" applyFill="1" applyBorder="1" applyAlignment="1">
      <alignment horizontal="left" vertical="center"/>
    </xf>
    <xf numFmtId="0" fontId="21" fillId="3" borderId="0" xfId="3" applyFont="1" applyFill="1" applyBorder="1" applyAlignment="1"/>
    <xf numFmtId="0" fontId="3" fillId="4" borderId="0" xfId="0" applyFont="1" applyFill="1" applyBorder="1" applyAlignment="1">
      <alignment horizontal="left" vertical="top"/>
    </xf>
    <xf numFmtId="0" fontId="14" fillId="0" borderId="0" xfId="0" applyFont="1" applyFill="1" applyBorder="1" applyAlignment="1">
      <alignment horizontal="left" wrapText="1"/>
    </xf>
    <xf numFmtId="0" fontId="14" fillId="0" borderId="4" xfId="0" applyFont="1" applyFill="1" applyBorder="1" applyAlignment="1">
      <alignment horizontal="left" vertical="top"/>
    </xf>
    <xf numFmtId="0" fontId="22" fillId="0" borderId="0" xfId="0" applyFont="1" applyFill="1" applyBorder="1" applyAlignment="1">
      <alignment horizontal="left" vertical="center"/>
    </xf>
    <xf numFmtId="172" fontId="16" fillId="0" borderId="8" xfId="0" applyNumberFormat="1" applyFont="1" applyFill="1" applyBorder="1" applyAlignment="1">
      <alignment horizontal="center" vertical="center" wrapText="1"/>
    </xf>
    <xf numFmtId="172" fontId="16" fillId="0" borderId="10" xfId="0" applyNumberFormat="1" applyFont="1" applyFill="1" applyBorder="1" applyAlignment="1">
      <alignment horizontal="center" vertical="center" wrapText="1"/>
    </xf>
    <xf numFmtId="172" fontId="16" fillId="0" borderId="9" xfId="0" applyNumberFormat="1" applyFont="1" applyFill="1" applyBorder="1" applyAlignment="1">
      <alignment horizontal="center" vertical="center" wrapText="1"/>
    </xf>
    <xf numFmtId="0" fontId="15" fillId="6" borderId="8" xfId="0" applyFont="1" applyFill="1" applyBorder="1" applyAlignment="1">
      <alignment horizontal="left" vertical="center" wrapText="1"/>
    </xf>
    <xf numFmtId="0" fontId="15" fillId="6" borderId="10" xfId="0" applyFont="1" applyFill="1" applyBorder="1" applyAlignment="1">
      <alignment horizontal="left" vertical="center" wrapText="1"/>
    </xf>
    <xf numFmtId="0" fontId="15" fillId="6" borderId="9" xfId="0" applyFont="1" applyFill="1" applyBorder="1" applyAlignment="1">
      <alignment horizontal="left" vertical="center" wrapText="1"/>
    </xf>
    <xf numFmtId="0" fontId="15" fillId="6" borderId="8" xfId="0" applyFont="1" applyFill="1" applyBorder="1" applyAlignment="1">
      <alignment horizontal="left" vertical="center"/>
    </xf>
    <xf numFmtId="0" fontId="17" fillId="6" borderId="9" xfId="0" applyFont="1" applyFill="1" applyBorder="1" applyAlignment="1">
      <alignment horizontal="left" vertical="center"/>
    </xf>
    <xf numFmtId="0" fontId="14" fillId="0" borderId="8"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20" fillId="6" borderId="17" xfId="0" applyFont="1" applyFill="1" applyBorder="1" applyAlignment="1">
      <alignment horizontal="left" vertical="center" wrapText="1"/>
    </xf>
    <xf numFmtId="0" fontId="20" fillId="6" borderId="14" xfId="0" applyFont="1" applyFill="1" applyBorder="1" applyAlignment="1">
      <alignment horizontal="left" vertical="center" wrapText="1"/>
    </xf>
    <xf numFmtId="0" fontId="20" fillId="6" borderId="8" xfId="0" applyFont="1" applyFill="1" applyBorder="1" applyAlignment="1">
      <alignment horizontal="left" vertical="center" wrapText="1"/>
    </xf>
    <xf numFmtId="0" fontId="20" fillId="6" borderId="10" xfId="0" applyFont="1" applyFill="1" applyBorder="1" applyAlignment="1">
      <alignment horizontal="left" vertical="center" wrapText="1"/>
    </xf>
    <xf numFmtId="0" fontId="20" fillId="6" borderId="9" xfId="0" applyFont="1" applyFill="1" applyBorder="1" applyAlignment="1">
      <alignment horizontal="left" vertical="center" wrapText="1"/>
    </xf>
    <xf numFmtId="0" fontId="14" fillId="0" borderId="15"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20" xfId="0" applyFont="1" applyFill="1" applyBorder="1" applyAlignment="1">
      <alignment horizontal="center" vertical="center" wrapText="1"/>
    </xf>
    <xf numFmtId="0" fontId="14" fillId="0" borderId="19"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14" xfId="0" applyFont="1" applyFill="1" applyBorder="1" applyAlignment="1">
      <alignment horizontal="center" vertical="center" wrapText="1"/>
    </xf>
    <xf numFmtId="0" fontId="14" fillId="0" borderId="18" xfId="0" applyFont="1" applyFill="1" applyBorder="1" applyAlignment="1">
      <alignment horizontal="center" vertical="center" wrapText="1"/>
    </xf>
    <xf numFmtId="0" fontId="20" fillId="6" borderId="4" xfId="0" applyFont="1" applyFill="1" applyBorder="1" applyAlignment="1">
      <alignment horizontal="left" vertical="center" wrapText="1"/>
    </xf>
    <xf numFmtId="0" fontId="20" fillId="6" borderId="13" xfId="0" applyFont="1" applyFill="1" applyBorder="1" applyAlignment="1">
      <alignment horizontal="left" vertical="center" wrapText="1"/>
    </xf>
    <xf numFmtId="0" fontId="14" fillId="0" borderId="4" xfId="0" applyFont="1" applyFill="1" applyBorder="1" applyAlignment="1">
      <alignment horizontal="left" vertical="center" wrapText="1"/>
    </xf>
    <xf numFmtId="0" fontId="14" fillId="0" borderId="4" xfId="0" applyFont="1" applyFill="1" applyBorder="1" applyAlignment="1">
      <alignment horizontal="right" vertical="center"/>
    </xf>
    <xf numFmtId="0" fontId="14" fillId="0" borderId="4" xfId="0" applyFont="1" applyFill="1" applyBorder="1" applyAlignment="1">
      <alignment horizontal="left" vertical="center"/>
    </xf>
    <xf numFmtId="0" fontId="14" fillId="0" borderId="0" xfId="0" applyFont="1" applyFill="1" applyBorder="1" applyAlignment="1">
      <alignment horizontal="left" vertical="top" wrapText="1"/>
    </xf>
    <xf numFmtId="0" fontId="14" fillId="0" borderId="0" xfId="0" applyFont="1" applyFill="1" applyBorder="1" applyAlignment="1">
      <alignment horizontal="left" vertical="center" wrapText="1"/>
    </xf>
    <xf numFmtId="172" fontId="16" fillId="0" borderId="4" xfId="0" applyNumberFormat="1" applyFont="1" applyFill="1" applyBorder="1" applyAlignment="1">
      <alignment horizontal="center" vertical="center" wrapText="1"/>
    </xf>
    <xf numFmtId="0" fontId="18" fillId="0" borderId="4" xfId="0" applyFont="1" applyFill="1" applyBorder="1" applyAlignment="1">
      <alignment horizontal="left" vertical="center" wrapText="1"/>
    </xf>
    <xf numFmtId="0" fontId="15" fillId="6" borderId="12" xfId="0" applyFont="1" applyFill="1" applyBorder="1" applyAlignment="1">
      <alignment horizontal="left" vertical="center"/>
    </xf>
    <xf numFmtId="0" fontId="15" fillId="6" borderId="9" xfId="0" applyFont="1" applyFill="1" applyBorder="1" applyAlignment="1">
      <alignment horizontal="left" vertical="center"/>
    </xf>
    <xf numFmtId="172" fontId="19" fillId="0" borderId="4" xfId="0" applyNumberFormat="1" applyFont="1" applyFill="1" applyBorder="1" applyAlignment="1">
      <alignment horizontal="center" vertical="center" wrapText="1"/>
    </xf>
    <xf numFmtId="168" fontId="3" fillId="2" borderId="4" xfId="0" applyNumberFormat="1" applyFont="1" applyFill="1" applyBorder="1" applyAlignment="1">
      <alignment horizontal="center" vertical="center" wrapText="1"/>
    </xf>
    <xf numFmtId="0" fontId="14" fillId="0" borderId="4" xfId="0" applyFont="1" applyFill="1" applyBorder="1" applyAlignment="1">
      <alignment horizontal="left" vertical="top" wrapText="1"/>
    </xf>
    <xf numFmtId="0" fontId="4" fillId="2" borderId="0" xfId="3" applyFont="1" applyFill="1" applyBorder="1" applyAlignment="1">
      <alignment horizontal="left" wrapText="1"/>
    </xf>
    <xf numFmtId="0" fontId="4" fillId="2" borderId="0" xfId="3" applyFont="1" applyFill="1" applyBorder="1" applyAlignment="1">
      <alignment horizontal="left"/>
    </xf>
    <xf numFmtId="0" fontId="6" fillId="3" borderId="0" xfId="3" applyFont="1" applyFill="1" applyBorder="1" applyAlignment="1">
      <alignment wrapText="1"/>
    </xf>
    <xf numFmtId="0" fontId="7" fillId="3" borderId="0" xfId="3" applyFont="1" applyFill="1" applyBorder="1" applyAlignment="1">
      <alignment wrapText="1"/>
    </xf>
    <xf numFmtId="168" fontId="8" fillId="2" borderId="4" xfId="0" applyNumberFormat="1" applyFont="1" applyFill="1" applyBorder="1" applyAlignment="1">
      <alignment horizontal="center" vertical="center" wrapText="1"/>
    </xf>
    <xf numFmtId="0" fontId="11" fillId="0" borderId="4" xfId="0" applyFont="1" applyFill="1" applyBorder="1" applyAlignment="1">
      <alignment horizontal="left" vertical="center" wrapText="1"/>
    </xf>
    <xf numFmtId="0" fontId="11" fillId="0" borderId="4" xfId="0" applyFont="1" applyFill="1" applyBorder="1" applyAlignment="1">
      <alignment horizontal="left" vertical="top" wrapText="1"/>
    </xf>
    <xf numFmtId="0" fontId="10" fillId="0" borderId="2" xfId="0" applyFont="1" applyFill="1" applyBorder="1" applyAlignment="1">
      <alignment horizontal="right" vertical="top" wrapText="1"/>
    </xf>
    <xf numFmtId="0" fontId="0" fillId="0" borderId="2" xfId="0" applyFill="1" applyBorder="1" applyAlignment="1">
      <alignment horizontal="right" vertical="top" wrapText="1"/>
    </xf>
    <xf numFmtId="0" fontId="6" fillId="3" borderId="3" xfId="3" applyFont="1" applyFill="1" applyBorder="1" applyAlignment="1">
      <alignment wrapText="1"/>
    </xf>
    <xf numFmtId="0" fontId="10" fillId="0" borderId="2" xfId="0" applyFont="1" applyFill="1" applyBorder="1" applyAlignment="1">
      <alignment horizontal="center" vertical="top" wrapText="1"/>
    </xf>
    <xf numFmtId="0" fontId="0" fillId="0" borderId="2" xfId="0" applyFill="1" applyBorder="1" applyAlignment="1">
      <alignment horizontal="center" vertical="top" wrapText="1"/>
    </xf>
    <xf numFmtId="0" fontId="10" fillId="0" borderId="2" xfId="0" applyFont="1" applyFill="1" applyBorder="1" applyAlignment="1">
      <alignment horizontal="left" vertical="top" wrapText="1"/>
    </xf>
    <xf numFmtId="0" fontId="0" fillId="0" borderId="2" xfId="0" applyFill="1" applyBorder="1" applyAlignment="1">
      <alignment horizontal="left" vertical="top" wrapText="1"/>
    </xf>
    <xf numFmtId="0" fontId="10" fillId="4" borderId="2" xfId="0" applyFont="1" applyFill="1" applyBorder="1" applyAlignment="1">
      <alignment horizontal="left" vertical="top" wrapText="1"/>
    </xf>
  </cellXfs>
  <cellStyles count="8">
    <cellStyle name="Normal 2" xfId="1"/>
    <cellStyle name="Normalny" xfId="0" builtinId="0"/>
    <cellStyle name="Standard 2" xfId="3"/>
    <cellStyle name="Standard 2 2" xfId="6"/>
    <cellStyle name="Standard 3" xfId="4"/>
    <cellStyle name="Valuta 2" xfId="2"/>
    <cellStyle name="Währung 2" xfId="5"/>
    <cellStyle name="Walutowy" xfId="7" builtinId="4"/>
  </cellStyles>
  <dxfs count="0"/>
  <tableStyles count="0" defaultTableStyle="TableStyleMedium9" defaultPivotStyle="PivotStyleLight16"/>
  <colors>
    <mruColors>
      <color rgb="FF7020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jpeg"/><Relationship Id="rId1" Type="http://schemas.openxmlformats.org/officeDocument/2006/relationships/image" Target="../media/image3.jpe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4.jpe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4.jpe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xdr:from>
      <xdr:col>4</xdr:col>
      <xdr:colOff>152400</xdr:colOff>
      <xdr:row>57</xdr:row>
      <xdr:rowOff>190500</xdr:rowOff>
    </xdr:from>
    <xdr:to>
      <xdr:col>4</xdr:col>
      <xdr:colOff>152400</xdr:colOff>
      <xdr:row>57</xdr:row>
      <xdr:rowOff>190500</xdr:rowOff>
    </xdr:to>
    <xdr:pic>
      <xdr:nvPicPr>
        <xdr:cNvPr id="43" name="Picture 51">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70747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57</xdr:row>
      <xdr:rowOff>190500</xdr:rowOff>
    </xdr:from>
    <xdr:to>
      <xdr:col>4</xdr:col>
      <xdr:colOff>152400</xdr:colOff>
      <xdr:row>57</xdr:row>
      <xdr:rowOff>190500</xdr:rowOff>
    </xdr:to>
    <xdr:pic>
      <xdr:nvPicPr>
        <xdr:cNvPr id="44" name="Picture 66">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70747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58</xdr:row>
      <xdr:rowOff>190500</xdr:rowOff>
    </xdr:from>
    <xdr:to>
      <xdr:col>4</xdr:col>
      <xdr:colOff>152400</xdr:colOff>
      <xdr:row>58</xdr:row>
      <xdr:rowOff>190500</xdr:rowOff>
    </xdr:to>
    <xdr:pic>
      <xdr:nvPicPr>
        <xdr:cNvPr id="45" name="Picture 67">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235517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57</xdr:row>
      <xdr:rowOff>190500</xdr:rowOff>
    </xdr:from>
    <xdr:to>
      <xdr:col>4</xdr:col>
      <xdr:colOff>152400</xdr:colOff>
      <xdr:row>57</xdr:row>
      <xdr:rowOff>190500</xdr:rowOff>
    </xdr:to>
    <xdr:pic>
      <xdr:nvPicPr>
        <xdr:cNvPr id="46" name="Picture 68">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70747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57</xdr:row>
      <xdr:rowOff>190500</xdr:rowOff>
    </xdr:from>
    <xdr:to>
      <xdr:col>4</xdr:col>
      <xdr:colOff>152400</xdr:colOff>
      <xdr:row>57</xdr:row>
      <xdr:rowOff>190500</xdr:rowOff>
    </xdr:to>
    <xdr:pic>
      <xdr:nvPicPr>
        <xdr:cNvPr id="47" name="Picture 69">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70747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58</xdr:row>
      <xdr:rowOff>190500</xdr:rowOff>
    </xdr:from>
    <xdr:to>
      <xdr:col>4</xdr:col>
      <xdr:colOff>152400</xdr:colOff>
      <xdr:row>58</xdr:row>
      <xdr:rowOff>190500</xdr:rowOff>
    </xdr:to>
    <xdr:pic>
      <xdr:nvPicPr>
        <xdr:cNvPr id="48" name="Picture 70">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235517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600075</xdr:rowOff>
    </xdr:from>
    <xdr:to>
      <xdr:col>4</xdr:col>
      <xdr:colOff>152400</xdr:colOff>
      <xdr:row>52</xdr:row>
      <xdr:rowOff>600075</xdr:rowOff>
    </xdr:to>
    <xdr:pic>
      <xdr:nvPicPr>
        <xdr:cNvPr id="49" name="Picture 72">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36420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56</xdr:row>
      <xdr:rowOff>9525</xdr:rowOff>
    </xdr:from>
    <xdr:to>
      <xdr:col>4</xdr:col>
      <xdr:colOff>152400</xdr:colOff>
      <xdr:row>56</xdr:row>
      <xdr:rowOff>9525</xdr:rowOff>
    </xdr:to>
    <xdr:pic>
      <xdr:nvPicPr>
        <xdr:cNvPr id="50" name="Picture 75">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33600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56</xdr:row>
      <xdr:rowOff>9525</xdr:rowOff>
    </xdr:from>
    <xdr:to>
      <xdr:col>4</xdr:col>
      <xdr:colOff>152400</xdr:colOff>
      <xdr:row>56</xdr:row>
      <xdr:rowOff>9525</xdr:rowOff>
    </xdr:to>
    <xdr:pic>
      <xdr:nvPicPr>
        <xdr:cNvPr id="51" name="Picture 80">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33600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52" name="Obraz 28">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53" name="Obraz 29">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54" name="Obraz 30">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55" name="Obraz 31">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56" name="Obraz 32">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57" name="Obraz 33">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58" name="Obraz 34">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59" name="Obraz 35">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60" name="Obraz 36">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61" name="Obraz 37">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62" name="Obraz 38">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63" name="Obraz 39">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64" name="Obraz 40">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65" name="Obraz 41">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52</xdr:row>
      <xdr:rowOff>390525</xdr:rowOff>
    </xdr:from>
    <xdr:to>
      <xdr:col>4</xdr:col>
      <xdr:colOff>152400</xdr:colOff>
      <xdr:row>52</xdr:row>
      <xdr:rowOff>390525</xdr:rowOff>
    </xdr:to>
    <xdr:pic>
      <xdr:nvPicPr>
        <xdr:cNvPr id="66" name="Obraz 42">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1815465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56</xdr:row>
      <xdr:rowOff>9525</xdr:rowOff>
    </xdr:from>
    <xdr:to>
      <xdr:col>4</xdr:col>
      <xdr:colOff>152400</xdr:colOff>
      <xdr:row>56</xdr:row>
      <xdr:rowOff>9525</xdr:rowOff>
    </xdr:to>
    <xdr:pic>
      <xdr:nvPicPr>
        <xdr:cNvPr id="67" name="Obraz 43">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33600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56</xdr:row>
      <xdr:rowOff>9525</xdr:rowOff>
    </xdr:from>
    <xdr:to>
      <xdr:col>4</xdr:col>
      <xdr:colOff>152400</xdr:colOff>
      <xdr:row>56</xdr:row>
      <xdr:rowOff>9525</xdr:rowOff>
    </xdr:to>
    <xdr:pic>
      <xdr:nvPicPr>
        <xdr:cNvPr id="68" name="Obraz 44">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33600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57</xdr:row>
      <xdr:rowOff>38100</xdr:rowOff>
    </xdr:from>
    <xdr:to>
      <xdr:col>4</xdr:col>
      <xdr:colOff>152400</xdr:colOff>
      <xdr:row>57</xdr:row>
      <xdr:rowOff>190500</xdr:rowOff>
    </xdr:to>
    <xdr:pic>
      <xdr:nvPicPr>
        <xdr:cNvPr id="69" name="Obraz 45">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555075"/>
          <a:ext cx="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56</xdr:row>
      <xdr:rowOff>9525</xdr:rowOff>
    </xdr:from>
    <xdr:to>
      <xdr:col>4</xdr:col>
      <xdr:colOff>152400</xdr:colOff>
      <xdr:row>56</xdr:row>
      <xdr:rowOff>9525</xdr:rowOff>
    </xdr:to>
    <xdr:pic>
      <xdr:nvPicPr>
        <xdr:cNvPr id="70" name="Obraz 46">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33600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57</xdr:row>
      <xdr:rowOff>38100</xdr:rowOff>
    </xdr:from>
    <xdr:to>
      <xdr:col>4</xdr:col>
      <xdr:colOff>152400</xdr:colOff>
      <xdr:row>57</xdr:row>
      <xdr:rowOff>190500</xdr:rowOff>
    </xdr:to>
    <xdr:pic>
      <xdr:nvPicPr>
        <xdr:cNvPr id="71" name="Obraz 47">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555075"/>
          <a:ext cx="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56</xdr:row>
      <xdr:rowOff>9525</xdr:rowOff>
    </xdr:from>
    <xdr:to>
      <xdr:col>4</xdr:col>
      <xdr:colOff>152400</xdr:colOff>
      <xdr:row>56</xdr:row>
      <xdr:rowOff>9525</xdr:rowOff>
    </xdr:to>
    <xdr:pic>
      <xdr:nvPicPr>
        <xdr:cNvPr id="72" name="Obraz 48">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33600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57</xdr:row>
      <xdr:rowOff>38100</xdr:rowOff>
    </xdr:from>
    <xdr:to>
      <xdr:col>4</xdr:col>
      <xdr:colOff>152400</xdr:colOff>
      <xdr:row>57</xdr:row>
      <xdr:rowOff>190500</xdr:rowOff>
    </xdr:to>
    <xdr:pic>
      <xdr:nvPicPr>
        <xdr:cNvPr id="73" name="Obraz 49">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555075"/>
          <a:ext cx="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56</xdr:row>
      <xdr:rowOff>9525</xdr:rowOff>
    </xdr:from>
    <xdr:to>
      <xdr:col>4</xdr:col>
      <xdr:colOff>152400</xdr:colOff>
      <xdr:row>56</xdr:row>
      <xdr:rowOff>9525</xdr:rowOff>
    </xdr:to>
    <xdr:pic>
      <xdr:nvPicPr>
        <xdr:cNvPr id="74" name="Obraz 50">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33600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57</xdr:row>
      <xdr:rowOff>38100</xdr:rowOff>
    </xdr:from>
    <xdr:to>
      <xdr:col>4</xdr:col>
      <xdr:colOff>152400</xdr:colOff>
      <xdr:row>57</xdr:row>
      <xdr:rowOff>190500</xdr:rowOff>
    </xdr:to>
    <xdr:pic>
      <xdr:nvPicPr>
        <xdr:cNvPr id="75" name="Obraz 51">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555075"/>
          <a:ext cx="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57</xdr:row>
      <xdr:rowOff>38100</xdr:rowOff>
    </xdr:from>
    <xdr:to>
      <xdr:col>4</xdr:col>
      <xdr:colOff>152400</xdr:colOff>
      <xdr:row>57</xdr:row>
      <xdr:rowOff>190500</xdr:rowOff>
    </xdr:to>
    <xdr:pic>
      <xdr:nvPicPr>
        <xdr:cNvPr id="76" name="Obraz 52">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555075"/>
          <a:ext cx="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56</xdr:row>
      <xdr:rowOff>9525</xdr:rowOff>
    </xdr:from>
    <xdr:to>
      <xdr:col>4</xdr:col>
      <xdr:colOff>152400</xdr:colOff>
      <xdr:row>56</xdr:row>
      <xdr:rowOff>9525</xdr:rowOff>
    </xdr:to>
    <xdr:pic>
      <xdr:nvPicPr>
        <xdr:cNvPr id="77" name="Obraz 53">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1336000"/>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58</xdr:row>
      <xdr:rowOff>152400</xdr:rowOff>
    </xdr:from>
    <xdr:to>
      <xdr:col>4</xdr:col>
      <xdr:colOff>152400</xdr:colOff>
      <xdr:row>58</xdr:row>
      <xdr:rowOff>152400</xdr:rowOff>
    </xdr:to>
    <xdr:pic>
      <xdr:nvPicPr>
        <xdr:cNvPr id="78" name="Obraz 54">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231707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58</xdr:row>
      <xdr:rowOff>152400</xdr:rowOff>
    </xdr:from>
    <xdr:to>
      <xdr:col>4</xdr:col>
      <xdr:colOff>152400</xdr:colOff>
      <xdr:row>58</xdr:row>
      <xdr:rowOff>152400</xdr:rowOff>
    </xdr:to>
    <xdr:pic>
      <xdr:nvPicPr>
        <xdr:cNvPr id="79" name="Obraz 55">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231707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152400</xdr:colOff>
      <xdr:row>58</xdr:row>
      <xdr:rowOff>152400</xdr:rowOff>
    </xdr:from>
    <xdr:to>
      <xdr:col>4</xdr:col>
      <xdr:colOff>152400</xdr:colOff>
      <xdr:row>58</xdr:row>
      <xdr:rowOff>152400</xdr:rowOff>
    </xdr:to>
    <xdr:pic>
      <xdr:nvPicPr>
        <xdr:cNvPr id="80" name="Obraz 56">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0" y="22317075"/>
          <a:ext cx="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9525</xdr:rowOff>
    </xdr:from>
    <xdr:to>
      <xdr:col>7</xdr:col>
      <xdr:colOff>17375</xdr:colOff>
      <xdr:row>22</xdr:row>
      <xdr:rowOff>152400</xdr:rowOff>
    </xdr:to>
    <xdr:pic>
      <xdr:nvPicPr>
        <xdr:cNvPr id="85" name="Obraz 84">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171450"/>
          <a:ext cx="5827625" cy="3543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93261</xdr:colOff>
      <xdr:row>0</xdr:row>
      <xdr:rowOff>0</xdr:rowOff>
    </xdr:from>
    <xdr:to>
      <xdr:col>1</xdr:col>
      <xdr:colOff>881744</xdr:colOff>
      <xdr:row>0</xdr:row>
      <xdr:rowOff>542925</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261" y="0"/>
          <a:ext cx="1760033" cy="542925"/>
        </a:xfrm>
        <a:prstGeom prst="rect">
          <a:avLst/>
        </a:prstGeom>
      </xdr:spPr>
    </xdr:pic>
    <xdr:clientData/>
  </xdr:twoCellAnchor>
  <xdr:twoCellAnchor editAs="oneCell">
    <xdr:from>
      <xdr:col>1</xdr:col>
      <xdr:colOff>2695576</xdr:colOff>
      <xdr:row>0</xdr:row>
      <xdr:rowOff>145425</xdr:rowOff>
    </xdr:from>
    <xdr:to>
      <xdr:col>2</xdr:col>
      <xdr:colOff>714375</xdr:colOff>
      <xdr:row>0</xdr:row>
      <xdr:rowOff>495301</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67126" y="145425"/>
          <a:ext cx="1495424" cy="349876"/>
        </a:xfrm>
        <a:prstGeom prst="rect">
          <a:avLst/>
        </a:prstGeom>
      </xdr:spPr>
    </xdr:pic>
    <xdr:clientData/>
  </xdr:twoCellAnchor>
  <xdr:twoCellAnchor editAs="oneCell">
    <xdr:from>
      <xdr:col>0</xdr:col>
      <xdr:colOff>457201</xdr:colOff>
      <xdr:row>6</xdr:row>
      <xdr:rowOff>79820</xdr:rowOff>
    </xdr:from>
    <xdr:to>
      <xdr:col>2</xdr:col>
      <xdr:colOff>333376</xdr:colOff>
      <xdr:row>6</xdr:row>
      <xdr:rowOff>3737759</xdr:rowOff>
    </xdr:to>
    <xdr:pic>
      <xdr:nvPicPr>
        <xdr:cNvPr id="7" name="Grafik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201" y="2213420"/>
          <a:ext cx="4324350" cy="3657939"/>
        </a:xfrm>
        <a:prstGeom prst="rect">
          <a:avLst/>
        </a:prstGeom>
      </xdr:spPr>
    </xdr:pic>
    <xdr:clientData/>
  </xdr:twoCellAnchor>
  <xdr:twoCellAnchor editAs="oneCell">
    <xdr:from>
      <xdr:col>3</xdr:col>
      <xdr:colOff>0</xdr:colOff>
      <xdr:row>0</xdr:row>
      <xdr:rowOff>76200</xdr:rowOff>
    </xdr:from>
    <xdr:to>
      <xdr:col>4</xdr:col>
      <xdr:colOff>717771</xdr:colOff>
      <xdr:row>0</xdr:row>
      <xdr:rowOff>533400</xdr:rowOff>
    </xdr:to>
    <xdr:pic>
      <xdr:nvPicPr>
        <xdr:cNvPr id="8" name="Obraz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267325" y="76200"/>
          <a:ext cx="1498821" cy="457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93261</xdr:colOff>
      <xdr:row>0</xdr:row>
      <xdr:rowOff>0</xdr:rowOff>
    </xdr:from>
    <xdr:to>
      <xdr:col>1</xdr:col>
      <xdr:colOff>881744</xdr:colOff>
      <xdr:row>0</xdr:row>
      <xdr:rowOff>542925</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261" y="0"/>
          <a:ext cx="1760033" cy="542925"/>
        </a:xfrm>
        <a:prstGeom prst="rect">
          <a:avLst/>
        </a:prstGeom>
      </xdr:spPr>
    </xdr:pic>
    <xdr:clientData/>
  </xdr:twoCellAnchor>
  <xdr:twoCellAnchor editAs="oneCell">
    <xdr:from>
      <xdr:col>1</xdr:col>
      <xdr:colOff>2695576</xdr:colOff>
      <xdr:row>0</xdr:row>
      <xdr:rowOff>145425</xdr:rowOff>
    </xdr:from>
    <xdr:to>
      <xdr:col>2</xdr:col>
      <xdr:colOff>714375</xdr:colOff>
      <xdr:row>0</xdr:row>
      <xdr:rowOff>495301</xdr:rowOff>
    </xdr:to>
    <xdr:pic>
      <xdr:nvPicPr>
        <xdr:cNvPr id="3" name="Grafik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67126" y="145425"/>
          <a:ext cx="1495424" cy="349876"/>
        </a:xfrm>
        <a:prstGeom prst="rect">
          <a:avLst/>
        </a:prstGeom>
      </xdr:spPr>
    </xdr:pic>
    <xdr:clientData/>
  </xdr:twoCellAnchor>
  <xdr:twoCellAnchor editAs="oneCell">
    <xdr:from>
      <xdr:col>0</xdr:col>
      <xdr:colOff>295275</xdr:colOff>
      <xdr:row>7</xdr:row>
      <xdr:rowOff>0</xdr:rowOff>
    </xdr:from>
    <xdr:to>
      <xdr:col>2</xdr:col>
      <xdr:colOff>333375</xdr:colOff>
      <xdr:row>7</xdr:row>
      <xdr:rowOff>3718710</xdr:rowOff>
    </xdr:to>
    <xdr:pic>
      <xdr:nvPicPr>
        <xdr:cNvPr id="4" name="Grafik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95275" y="2009775"/>
          <a:ext cx="4486275" cy="37949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93261</xdr:colOff>
      <xdr:row>0</xdr:row>
      <xdr:rowOff>1</xdr:rowOff>
    </xdr:from>
    <xdr:to>
      <xdr:col>1</xdr:col>
      <xdr:colOff>891269</xdr:colOff>
      <xdr:row>0</xdr:row>
      <xdr:rowOff>552451</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261" y="1"/>
          <a:ext cx="1760033" cy="552450"/>
        </a:xfrm>
        <a:prstGeom prst="rect">
          <a:avLst/>
        </a:prstGeom>
      </xdr:spPr>
    </xdr:pic>
    <xdr:clientData/>
  </xdr:twoCellAnchor>
  <xdr:twoCellAnchor editAs="oneCell">
    <xdr:from>
      <xdr:col>1</xdr:col>
      <xdr:colOff>2695576</xdr:colOff>
      <xdr:row>0</xdr:row>
      <xdr:rowOff>145425</xdr:rowOff>
    </xdr:from>
    <xdr:to>
      <xdr:col>2</xdr:col>
      <xdr:colOff>704850</xdr:colOff>
      <xdr:row>0</xdr:row>
      <xdr:rowOff>514350</xdr:rowOff>
    </xdr:to>
    <xdr:pic>
      <xdr:nvPicPr>
        <xdr:cNvPr id="3" name="Grafik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29076" y="145425"/>
          <a:ext cx="1495424" cy="368925"/>
        </a:xfrm>
        <a:prstGeom prst="rect">
          <a:avLst/>
        </a:prstGeom>
      </xdr:spPr>
    </xdr:pic>
    <xdr:clientData/>
  </xdr:twoCellAnchor>
  <xdr:twoCellAnchor editAs="oneCell">
    <xdr:from>
      <xdr:col>0</xdr:col>
      <xdr:colOff>952500</xdr:colOff>
      <xdr:row>8</xdr:row>
      <xdr:rowOff>76200</xdr:rowOff>
    </xdr:from>
    <xdr:to>
      <xdr:col>1</xdr:col>
      <xdr:colOff>2781300</xdr:colOff>
      <xdr:row>8</xdr:row>
      <xdr:rowOff>2785127</xdr:rowOff>
    </xdr:to>
    <xdr:pic>
      <xdr:nvPicPr>
        <xdr:cNvPr id="5" name="Grafik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00" y="2476500"/>
          <a:ext cx="2790825" cy="27089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93261</xdr:colOff>
      <xdr:row>0</xdr:row>
      <xdr:rowOff>1</xdr:rowOff>
    </xdr:from>
    <xdr:to>
      <xdr:col>1</xdr:col>
      <xdr:colOff>891269</xdr:colOff>
      <xdr:row>0</xdr:row>
      <xdr:rowOff>552451</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261" y="1"/>
          <a:ext cx="1760033" cy="552450"/>
        </a:xfrm>
        <a:prstGeom prst="rect">
          <a:avLst/>
        </a:prstGeom>
      </xdr:spPr>
    </xdr:pic>
    <xdr:clientData/>
  </xdr:twoCellAnchor>
  <xdr:twoCellAnchor editAs="oneCell">
    <xdr:from>
      <xdr:col>1</xdr:col>
      <xdr:colOff>2695576</xdr:colOff>
      <xdr:row>0</xdr:row>
      <xdr:rowOff>145425</xdr:rowOff>
    </xdr:from>
    <xdr:to>
      <xdr:col>2</xdr:col>
      <xdr:colOff>704850</xdr:colOff>
      <xdr:row>0</xdr:row>
      <xdr:rowOff>514350</xdr:rowOff>
    </xdr:to>
    <xdr:pic>
      <xdr:nvPicPr>
        <xdr:cNvPr id="3" name="Grafik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57601" y="145425"/>
          <a:ext cx="1495424" cy="3689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314325</xdr:colOff>
          <xdr:row>7</xdr:row>
          <xdr:rowOff>38100</xdr:rowOff>
        </xdr:from>
        <xdr:to>
          <xdr:col>2</xdr:col>
          <xdr:colOff>361950</xdr:colOff>
          <xdr:row>7</xdr:row>
          <xdr:rowOff>3638550</xdr:rowOff>
        </xdr:to>
        <xdr:sp macro="" textlink="">
          <xdr:nvSpPr>
            <xdr:cNvPr id="7170" name="Object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93261</xdr:colOff>
      <xdr:row>0</xdr:row>
      <xdr:rowOff>0</xdr:rowOff>
    </xdr:from>
    <xdr:to>
      <xdr:col>1</xdr:col>
      <xdr:colOff>881744</xdr:colOff>
      <xdr:row>0</xdr:row>
      <xdr:rowOff>542925</xdr:rowOff>
    </xdr:to>
    <xdr:pic>
      <xdr:nvPicPr>
        <xdr:cNvPr id="4" name="Grafik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261" y="0"/>
          <a:ext cx="1760033" cy="542925"/>
        </a:xfrm>
        <a:prstGeom prst="rect">
          <a:avLst/>
        </a:prstGeom>
      </xdr:spPr>
    </xdr:pic>
    <xdr:clientData/>
  </xdr:twoCellAnchor>
  <xdr:twoCellAnchor editAs="oneCell">
    <xdr:from>
      <xdr:col>1</xdr:col>
      <xdr:colOff>2695576</xdr:colOff>
      <xdr:row>0</xdr:row>
      <xdr:rowOff>145425</xdr:rowOff>
    </xdr:from>
    <xdr:to>
      <xdr:col>2</xdr:col>
      <xdr:colOff>714375</xdr:colOff>
      <xdr:row>0</xdr:row>
      <xdr:rowOff>495301</xdr:rowOff>
    </xdr:to>
    <xdr:pic>
      <xdr:nvPicPr>
        <xdr:cNvPr id="3" name="Grafik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29076" y="145425"/>
          <a:ext cx="1495424" cy="349876"/>
        </a:xfrm>
        <a:prstGeom prst="rect">
          <a:avLst/>
        </a:prstGeom>
      </xdr:spPr>
    </xdr:pic>
    <xdr:clientData/>
  </xdr:twoCellAnchor>
  <xdr:twoCellAnchor editAs="oneCell">
    <xdr:from>
      <xdr:col>0</xdr:col>
      <xdr:colOff>276225</xdr:colOff>
      <xdr:row>9</xdr:row>
      <xdr:rowOff>38100</xdr:rowOff>
    </xdr:from>
    <xdr:to>
      <xdr:col>2</xdr:col>
      <xdr:colOff>438150</xdr:colOff>
      <xdr:row>9</xdr:row>
      <xdr:rowOff>3784012</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76225" y="2495550"/>
          <a:ext cx="4610100" cy="374591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93261</xdr:colOff>
      <xdr:row>0</xdr:row>
      <xdr:rowOff>0</xdr:rowOff>
    </xdr:from>
    <xdr:to>
      <xdr:col>1</xdr:col>
      <xdr:colOff>881744</xdr:colOff>
      <xdr:row>0</xdr:row>
      <xdr:rowOff>542925</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3261" y="0"/>
          <a:ext cx="1760033" cy="542925"/>
        </a:xfrm>
        <a:prstGeom prst="rect">
          <a:avLst/>
        </a:prstGeom>
      </xdr:spPr>
    </xdr:pic>
    <xdr:clientData/>
  </xdr:twoCellAnchor>
  <xdr:twoCellAnchor editAs="oneCell">
    <xdr:from>
      <xdr:col>1</xdr:col>
      <xdr:colOff>2695576</xdr:colOff>
      <xdr:row>0</xdr:row>
      <xdr:rowOff>145425</xdr:rowOff>
    </xdr:from>
    <xdr:to>
      <xdr:col>2</xdr:col>
      <xdr:colOff>714375</xdr:colOff>
      <xdr:row>0</xdr:row>
      <xdr:rowOff>495301</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67126" y="145425"/>
          <a:ext cx="1495424" cy="349876"/>
        </a:xfrm>
        <a:prstGeom prst="rect">
          <a:avLst/>
        </a:prstGeom>
      </xdr:spPr>
    </xdr:pic>
    <xdr:clientData/>
  </xdr:twoCellAnchor>
  <xdr:twoCellAnchor editAs="oneCell">
    <xdr:from>
      <xdr:col>0</xdr:col>
      <xdr:colOff>190500</xdr:colOff>
      <xdr:row>8</xdr:row>
      <xdr:rowOff>38100</xdr:rowOff>
    </xdr:from>
    <xdr:to>
      <xdr:col>2</xdr:col>
      <xdr:colOff>352425</xdr:colOff>
      <xdr:row>8</xdr:row>
      <xdr:rowOff>3784012</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0" y="2486025"/>
          <a:ext cx="4610100" cy="3745912"/>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 Id="rId5" Type="http://schemas.openxmlformats.org/officeDocument/2006/relationships/image" Target="../media/image10.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5:H60"/>
  <sheetViews>
    <sheetView tabSelected="1" topLeftCell="A19" workbookViewId="0">
      <selection activeCell="K31" sqref="K31"/>
    </sheetView>
  </sheetViews>
  <sheetFormatPr defaultRowHeight="12.75" x14ac:dyDescent="0.2"/>
  <cols>
    <col min="1" max="1" width="15.33203125" style="108" customWidth="1"/>
    <col min="2" max="2" width="13.83203125" style="108" bestFit="1" customWidth="1"/>
    <col min="3" max="3" width="12.6640625" style="108" customWidth="1"/>
    <col min="4" max="4" width="20.1640625" style="108" customWidth="1"/>
    <col min="5" max="5" width="11.1640625" style="108" customWidth="1"/>
    <col min="6" max="6" width="19.1640625" style="108" bestFit="1" customWidth="1"/>
    <col min="7" max="12" width="9.33203125" style="108"/>
    <col min="13" max="13" width="28.1640625" style="108" customWidth="1"/>
    <col min="14" max="16384" width="9.33203125" style="108"/>
  </cols>
  <sheetData>
    <row r="25" spans="1:7" ht="20.25" x14ac:dyDescent="0.3">
      <c r="A25" s="111" t="s">
        <v>254</v>
      </c>
      <c r="B25" s="111"/>
      <c r="C25" s="111"/>
      <c r="D25" s="111"/>
      <c r="E25" s="111"/>
      <c r="F25" s="152" t="s">
        <v>151</v>
      </c>
      <c r="G25" s="142"/>
    </row>
    <row r="26" spans="1:7" ht="6" customHeight="1" x14ac:dyDescent="0.2">
      <c r="F26" s="153"/>
      <c r="G26" s="153"/>
    </row>
    <row r="27" spans="1:7" ht="20.25" customHeight="1" x14ac:dyDescent="0.2">
      <c r="A27" s="112" t="s">
        <v>251</v>
      </c>
    </row>
    <row r="28" spans="1:7" ht="18" customHeight="1" x14ac:dyDescent="0.2">
      <c r="A28" s="112" t="s">
        <v>255</v>
      </c>
    </row>
    <row r="30" spans="1:7" ht="47.25" customHeight="1" x14ac:dyDescent="0.2">
      <c r="A30" s="94" t="s">
        <v>212</v>
      </c>
      <c r="B30" s="122" t="s">
        <v>1</v>
      </c>
      <c r="C30" s="150"/>
      <c r="D30" s="94" t="s">
        <v>213</v>
      </c>
      <c r="E30" s="128" t="s">
        <v>151</v>
      </c>
      <c r="F30" s="129"/>
      <c r="G30" s="130"/>
    </row>
    <row r="31" spans="1:7" ht="75" customHeight="1" x14ac:dyDescent="0.2">
      <c r="A31" s="100" t="s">
        <v>238</v>
      </c>
      <c r="B31" s="148" t="s">
        <v>214</v>
      </c>
      <c r="C31" s="148"/>
      <c r="D31" s="101">
        <v>4999</v>
      </c>
      <c r="E31" s="151">
        <v>4749.05</v>
      </c>
      <c r="F31" s="151"/>
      <c r="G31" s="151"/>
    </row>
    <row r="32" spans="1:7" ht="12" customHeight="1" x14ac:dyDescent="0.2">
      <c r="A32" s="103"/>
      <c r="B32" s="103"/>
      <c r="C32" s="103"/>
      <c r="D32" s="104"/>
      <c r="E32" s="105"/>
      <c r="F32" s="105"/>
      <c r="G32" s="105"/>
    </row>
    <row r="33" spans="1:8" x14ac:dyDescent="0.2">
      <c r="A33" s="106" t="s">
        <v>215</v>
      </c>
      <c r="B33" s="87"/>
      <c r="C33" s="87"/>
      <c r="D33" s="87"/>
      <c r="E33" s="88"/>
      <c r="F33" s="146"/>
      <c r="G33" s="146"/>
      <c r="H33" s="146"/>
    </row>
    <row r="34" spans="1:8" ht="45.75" customHeight="1" x14ac:dyDescent="0.2">
      <c r="A34" s="107" t="s">
        <v>212</v>
      </c>
      <c r="B34" s="129" t="s">
        <v>1</v>
      </c>
      <c r="C34" s="130"/>
      <c r="D34" s="102" t="s">
        <v>213</v>
      </c>
      <c r="E34" s="140" t="s">
        <v>151</v>
      </c>
      <c r="F34" s="141"/>
      <c r="G34" s="141"/>
    </row>
    <row r="35" spans="1:8" ht="38.25" customHeight="1" x14ac:dyDescent="0.2">
      <c r="A35" s="95" t="s">
        <v>239</v>
      </c>
      <c r="B35" s="142" t="s">
        <v>216</v>
      </c>
      <c r="C35" s="142"/>
      <c r="D35" s="98">
        <v>995</v>
      </c>
      <c r="E35" s="147">
        <v>895.5</v>
      </c>
      <c r="F35" s="147"/>
      <c r="G35" s="147"/>
    </row>
    <row r="36" spans="1:8" ht="38.25" customHeight="1" x14ac:dyDescent="0.2">
      <c r="A36" s="95" t="s">
        <v>240</v>
      </c>
      <c r="B36" s="142" t="s">
        <v>217</v>
      </c>
      <c r="C36" s="142"/>
      <c r="D36" s="98">
        <v>995</v>
      </c>
      <c r="E36" s="147">
        <v>895.5</v>
      </c>
      <c r="F36" s="147"/>
      <c r="G36" s="147"/>
    </row>
    <row r="37" spans="1:8" ht="38.25" customHeight="1" x14ac:dyDescent="0.2">
      <c r="A37" s="99" t="s">
        <v>241</v>
      </c>
      <c r="B37" s="142" t="s">
        <v>218</v>
      </c>
      <c r="C37" s="142"/>
      <c r="D37" s="98">
        <v>1495</v>
      </c>
      <c r="E37" s="147">
        <v>1450.15</v>
      </c>
      <c r="F37" s="147"/>
      <c r="G37" s="147"/>
    </row>
    <row r="38" spans="1:8" ht="38.25" customHeight="1" x14ac:dyDescent="0.2">
      <c r="A38" s="99" t="s">
        <v>242</v>
      </c>
      <c r="B38" s="142" t="s">
        <v>219</v>
      </c>
      <c r="C38" s="142"/>
      <c r="D38" s="98">
        <v>2250</v>
      </c>
      <c r="E38" s="147">
        <v>2025</v>
      </c>
      <c r="F38" s="147"/>
      <c r="G38" s="147"/>
    </row>
    <row r="39" spans="1:8" ht="38.25" customHeight="1" x14ac:dyDescent="0.2">
      <c r="A39" s="99" t="s">
        <v>243</v>
      </c>
      <c r="B39" s="142" t="s">
        <v>220</v>
      </c>
      <c r="C39" s="142"/>
      <c r="D39" s="98">
        <v>2250</v>
      </c>
      <c r="E39" s="147">
        <v>2025</v>
      </c>
      <c r="F39" s="147"/>
      <c r="G39" s="147"/>
    </row>
    <row r="40" spans="1:8" ht="9" customHeight="1" x14ac:dyDescent="0.2">
      <c r="A40" s="91"/>
      <c r="B40" s="88"/>
      <c r="C40" s="88"/>
      <c r="D40" s="89"/>
      <c r="E40" s="90"/>
      <c r="F40" s="90"/>
      <c r="G40" s="90"/>
    </row>
    <row r="41" spans="1:8" x14ac:dyDescent="0.2">
      <c r="A41" s="109" t="s">
        <v>221</v>
      </c>
      <c r="B41" s="113"/>
      <c r="E41" s="88"/>
      <c r="F41" s="146"/>
      <c r="G41" s="146"/>
      <c r="H41" s="146"/>
    </row>
    <row r="42" spans="1:8" ht="38.25" customHeight="1" x14ac:dyDescent="0.2">
      <c r="A42" s="110" t="s">
        <v>212</v>
      </c>
      <c r="B42" s="149" t="s">
        <v>1</v>
      </c>
      <c r="C42" s="149"/>
      <c r="D42" s="110" t="s">
        <v>213</v>
      </c>
      <c r="E42" s="126" t="s">
        <v>151</v>
      </c>
      <c r="F42" s="127"/>
      <c r="G42" s="127"/>
    </row>
    <row r="43" spans="1:8" x14ac:dyDescent="0.2">
      <c r="A43" s="96" t="s">
        <v>244</v>
      </c>
      <c r="B43" s="144" t="s">
        <v>222</v>
      </c>
      <c r="C43" s="144"/>
      <c r="D43" s="97">
        <v>149</v>
      </c>
      <c r="E43" s="116">
        <v>134.1</v>
      </c>
      <c r="F43" s="117"/>
      <c r="G43" s="118"/>
    </row>
    <row r="44" spans="1:8" x14ac:dyDescent="0.2">
      <c r="A44" s="96" t="s">
        <v>245</v>
      </c>
      <c r="B44" s="144" t="s">
        <v>253</v>
      </c>
      <c r="C44" s="144"/>
      <c r="D44" s="97">
        <v>149</v>
      </c>
      <c r="E44" s="116">
        <v>134.1</v>
      </c>
      <c r="F44" s="117"/>
      <c r="G44" s="118"/>
    </row>
    <row r="45" spans="1:8" x14ac:dyDescent="0.2">
      <c r="A45" s="96" t="s">
        <v>246</v>
      </c>
      <c r="B45" s="144" t="s">
        <v>223</v>
      </c>
      <c r="C45" s="144"/>
      <c r="D45" s="97">
        <v>149</v>
      </c>
      <c r="E45" s="116">
        <v>134.1</v>
      </c>
      <c r="F45" s="117"/>
      <c r="G45" s="118"/>
    </row>
    <row r="46" spans="1:8" x14ac:dyDescent="0.2">
      <c r="A46" s="96" t="s">
        <v>247</v>
      </c>
      <c r="B46" s="144" t="s">
        <v>252</v>
      </c>
      <c r="C46" s="144"/>
      <c r="D46" s="97">
        <v>149</v>
      </c>
      <c r="E46" s="116">
        <v>134.1</v>
      </c>
      <c r="F46" s="117"/>
      <c r="G46" s="118"/>
    </row>
    <row r="47" spans="1:8" ht="25.5" customHeight="1" x14ac:dyDescent="0.2">
      <c r="A47" s="119" t="s">
        <v>224</v>
      </c>
      <c r="B47" s="120"/>
      <c r="C47" s="120"/>
      <c r="D47" s="120"/>
      <c r="E47" s="120"/>
      <c r="F47" s="120"/>
      <c r="G47" s="121"/>
    </row>
    <row r="48" spans="1:8" x14ac:dyDescent="0.2">
      <c r="A48" s="145"/>
      <c r="B48" s="145"/>
      <c r="C48" s="145"/>
      <c r="D48" s="145"/>
      <c r="E48" s="88"/>
      <c r="F48" s="93"/>
      <c r="G48" s="88"/>
      <c r="H48" s="92"/>
    </row>
    <row r="49" spans="1:7" ht="38.25" customHeight="1" x14ac:dyDescent="0.2">
      <c r="A49" s="94" t="s">
        <v>225</v>
      </c>
      <c r="B49" s="122" t="s">
        <v>1</v>
      </c>
      <c r="C49" s="123"/>
      <c r="D49" s="94" t="s">
        <v>213</v>
      </c>
      <c r="E49" s="128" t="s">
        <v>151</v>
      </c>
      <c r="F49" s="129"/>
      <c r="G49" s="130"/>
    </row>
    <row r="50" spans="1:7" ht="25.5" customHeight="1" x14ac:dyDescent="0.2">
      <c r="A50" s="142" t="s">
        <v>226</v>
      </c>
      <c r="B50" s="142" t="s">
        <v>227</v>
      </c>
      <c r="C50" s="142"/>
      <c r="D50" s="143" t="s">
        <v>230</v>
      </c>
      <c r="E50" s="131"/>
      <c r="F50" s="132"/>
      <c r="G50" s="133"/>
    </row>
    <row r="51" spans="1:7" ht="25.5" customHeight="1" x14ac:dyDescent="0.2">
      <c r="A51" s="142"/>
      <c r="B51" s="142" t="s">
        <v>228</v>
      </c>
      <c r="C51" s="142"/>
      <c r="D51" s="143"/>
      <c r="E51" s="134"/>
      <c r="F51" s="135"/>
      <c r="G51" s="136"/>
    </row>
    <row r="52" spans="1:7" ht="25.5" customHeight="1" x14ac:dyDescent="0.2">
      <c r="A52" s="142"/>
      <c r="B52" s="142" t="s">
        <v>229</v>
      </c>
      <c r="C52" s="142"/>
      <c r="D52" s="143"/>
      <c r="E52" s="137"/>
      <c r="F52" s="138"/>
      <c r="G52" s="139"/>
    </row>
    <row r="53" spans="1:7" ht="38.25" customHeight="1" x14ac:dyDescent="0.2">
      <c r="A53" s="142" t="s">
        <v>231</v>
      </c>
      <c r="B53" s="124" t="s">
        <v>227</v>
      </c>
      <c r="C53" s="125"/>
      <c r="D53" s="143" t="s">
        <v>230</v>
      </c>
      <c r="E53" s="131"/>
      <c r="F53" s="132"/>
      <c r="G53" s="133"/>
    </row>
    <row r="54" spans="1:7" ht="38.25" customHeight="1" x14ac:dyDescent="0.2">
      <c r="A54" s="142"/>
      <c r="B54" s="124" t="s">
        <v>232</v>
      </c>
      <c r="C54" s="125"/>
      <c r="D54" s="143"/>
      <c r="E54" s="134"/>
      <c r="F54" s="135"/>
      <c r="G54" s="136"/>
    </row>
    <row r="55" spans="1:7" ht="76.5" customHeight="1" x14ac:dyDescent="0.2">
      <c r="A55" s="142"/>
      <c r="B55" s="124" t="s">
        <v>233</v>
      </c>
      <c r="C55" s="125"/>
      <c r="D55" s="143"/>
      <c r="E55" s="134"/>
      <c r="F55" s="135"/>
      <c r="G55" s="136"/>
    </row>
    <row r="56" spans="1:7" ht="38.25" customHeight="1" x14ac:dyDescent="0.2">
      <c r="A56" s="142"/>
      <c r="B56" s="124" t="s">
        <v>234</v>
      </c>
      <c r="C56" s="125"/>
      <c r="D56" s="143"/>
      <c r="E56" s="137"/>
      <c r="F56" s="138"/>
      <c r="G56" s="139"/>
    </row>
    <row r="57" spans="1:7" x14ac:dyDescent="0.2">
      <c r="A57" s="96" t="s">
        <v>248</v>
      </c>
      <c r="B57" s="96" t="s">
        <v>235</v>
      </c>
      <c r="C57" s="114"/>
      <c r="D57" s="97">
        <v>350</v>
      </c>
      <c r="E57" s="116">
        <v>315</v>
      </c>
      <c r="F57" s="117"/>
      <c r="G57" s="118"/>
    </row>
    <row r="58" spans="1:7" ht="38.25" x14ac:dyDescent="0.2">
      <c r="A58" s="96" t="s">
        <v>249</v>
      </c>
      <c r="B58" s="95" t="s">
        <v>236</v>
      </c>
      <c r="C58" s="114"/>
      <c r="D58" s="97">
        <v>41.5</v>
      </c>
      <c r="E58" s="116">
        <v>37.35</v>
      </c>
      <c r="F58" s="117"/>
      <c r="G58" s="118"/>
    </row>
    <row r="59" spans="1:7" ht="76.5" x14ac:dyDescent="0.2">
      <c r="A59" s="96" t="s">
        <v>250</v>
      </c>
      <c r="B59" s="95" t="s">
        <v>237</v>
      </c>
      <c r="C59" s="114"/>
      <c r="D59" s="97">
        <v>25</v>
      </c>
      <c r="E59" s="116">
        <v>22.5</v>
      </c>
      <c r="F59" s="117"/>
      <c r="G59" s="118"/>
    </row>
    <row r="60" spans="1:7" ht="14.25" x14ac:dyDescent="0.2">
      <c r="A60" s="115"/>
    </row>
  </sheetData>
  <mergeCells count="49">
    <mergeCell ref="F25:G26"/>
    <mergeCell ref="E30:G30"/>
    <mergeCell ref="B31:C31"/>
    <mergeCell ref="E44:G44"/>
    <mergeCell ref="B42:C42"/>
    <mergeCell ref="E37:G37"/>
    <mergeCell ref="E38:G38"/>
    <mergeCell ref="E39:G39"/>
    <mergeCell ref="B34:C34"/>
    <mergeCell ref="B30:C30"/>
    <mergeCell ref="E31:G31"/>
    <mergeCell ref="F33:H33"/>
    <mergeCell ref="B35:C35"/>
    <mergeCell ref="B36:C36"/>
    <mergeCell ref="E35:G35"/>
    <mergeCell ref="E36:G36"/>
    <mergeCell ref="B43:C43"/>
    <mergeCell ref="B44:C44"/>
    <mergeCell ref="E43:G43"/>
    <mergeCell ref="B37:C37"/>
    <mergeCell ref="B38:C38"/>
    <mergeCell ref="B39:C39"/>
    <mergeCell ref="E42:G42"/>
    <mergeCell ref="E49:G49"/>
    <mergeCell ref="E50:G52"/>
    <mergeCell ref="E53:G56"/>
    <mergeCell ref="E34:G34"/>
    <mergeCell ref="F41:H41"/>
    <mergeCell ref="E58:G58"/>
    <mergeCell ref="E59:G59"/>
    <mergeCell ref="B53:C53"/>
    <mergeCell ref="B54:C54"/>
    <mergeCell ref="B55:C55"/>
    <mergeCell ref="B56:C56"/>
    <mergeCell ref="D53:D56"/>
    <mergeCell ref="E45:G45"/>
    <mergeCell ref="E46:G46"/>
    <mergeCell ref="A47:G47"/>
    <mergeCell ref="B49:C49"/>
    <mergeCell ref="E57:G57"/>
    <mergeCell ref="A53:A56"/>
    <mergeCell ref="A50:A52"/>
    <mergeCell ref="B50:C50"/>
    <mergeCell ref="B51:C51"/>
    <mergeCell ref="B52:C52"/>
    <mergeCell ref="D50:D52"/>
    <mergeCell ref="B45:C45"/>
    <mergeCell ref="B46:C46"/>
    <mergeCell ref="A48:D4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5"/>
  <sheetViews>
    <sheetView zoomScaleNormal="100" workbookViewId="0">
      <selection activeCell="A3" sqref="A3"/>
    </sheetView>
  </sheetViews>
  <sheetFormatPr defaultColWidth="9.33203125" defaultRowHeight="12.75" x14ac:dyDescent="0.2"/>
  <cols>
    <col min="1" max="1" width="17" customWidth="1"/>
    <col min="2" max="2" width="60.83203125" customWidth="1"/>
    <col min="3" max="3" width="14.33203125" customWidth="1"/>
    <col min="4" max="5" width="13.6640625" customWidth="1"/>
    <col min="6" max="6" width="9.6640625" bestFit="1" customWidth="1"/>
    <col min="9" max="9" width="28.33203125" bestFit="1" customWidth="1"/>
    <col min="10" max="10" width="59.33203125" customWidth="1"/>
    <col min="11" max="11" width="10.6640625" bestFit="1" customWidth="1"/>
    <col min="12" max="12" width="10.1640625" bestFit="1" customWidth="1"/>
    <col min="13" max="13" width="18.33203125" bestFit="1" customWidth="1"/>
    <col min="14" max="14" width="18" bestFit="1" customWidth="1"/>
    <col min="15" max="15" width="28" bestFit="1" customWidth="1"/>
  </cols>
  <sheetData>
    <row r="1" spans="1:13" s="5" customFormat="1" ht="64.5" customHeight="1" x14ac:dyDescent="0.3">
      <c r="A1" s="154" t="s">
        <v>106</v>
      </c>
      <c r="B1" s="155"/>
      <c r="C1" s="155"/>
      <c r="D1" s="2"/>
      <c r="E1" s="2"/>
      <c r="F1" s="2"/>
      <c r="G1" s="3"/>
      <c r="H1" s="3"/>
      <c r="I1" s="4"/>
    </row>
    <row r="2" spans="1:13" s="5" customFormat="1" ht="20.25" x14ac:dyDescent="0.3">
      <c r="A2" s="156" t="s">
        <v>142</v>
      </c>
      <c r="B2" s="157"/>
      <c r="C2" s="157"/>
      <c r="D2" s="158" t="s">
        <v>151</v>
      </c>
      <c r="E2" s="159"/>
      <c r="F2" s="2"/>
      <c r="G2" s="3"/>
      <c r="H2" s="3"/>
      <c r="I2" s="4"/>
    </row>
    <row r="3" spans="1:13" ht="15.95" customHeight="1" x14ac:dyDescent="0.2">
      <c r="A3" s="62" t="s">
        <v>251</v>
      </c>
      <c r="B3" s="6"/>
      <c r="C3" s="6"/>
      <c r="D3" s="160"/>
      <c r="E3" s="160"/>
    </row>
    <row r="4" spans="1:13" ht="15.95" customHeight="1" x14ac:dyDescent="0.2">
      <c r="A4" s="62" t="s">
        <v>255</v>
      </c>
      <c r="B4" s="6"/>
      <c r="C4" s="6"/>
      <c r="D4" s="6"/>
      <c r="E4" s="6"/>
    </row>
    <row r="5" spans="1:13" ht="27.75" customHeight="1" x14ac:dyDescent="0.2">
      <c r="A5" s="15" t="s">
        <v>0</v>
      </c>
      <c r="B5" s="15" t="s">
        <v>1</v>
      </c>
      <c r="C5" s="63" t="s">
        <v>9</v>
      </c>
      <c r="D5" s="65" t="s">
        <v>12</v>
      </c>
      <c r="E5" s="66" t="s">
        <v>13</v>
      </c>
    </row>
    <row r="6" spans="1:13" ht="30" customHeight="1" x14ac:dyDescent="0.2">
      <c r="A6" s="24" t="s">
        <v>143</v>
      </c>
      <c r="B6" s="23" t="s">
        <v>116</v>
      </c>
      <c r="C6" s="64">
        <v>23950</v>
      </c>
      <c r="D6" s="67">
        <v>0.185</v>
      </c>
      <c r="E6" s="68">
        <f>C6*(1-D6)</f>
        <v>19519.25</v>
      </c>
      <c r="K6" s="1"/>
      <c r="M6" s="1"/>
    </row>
    <row r="7" spans="1:13" ht="298.5" customHeight="1" x14ac:dyDescent="0.2">
      <c r="A7" s="21"/>
      <c r="B7" s="22"/>
      <c r="C7" s="22"/>
      <c r="D7" s="7"/>
      <c r="E7" s="6"/>
      <c r="K7" s="1"/>
      <c r="M7" s="1"/>
    </row>
    <row r="8" spans="1:13" x14ac:dyDescent="0.2">
      <c r="A8" s="14" t="s">
        <v>3</v>
      </c>
      <c r="B8" s="6"/>
      <c r="C8" s="6"/>
      <c r="D8" s="7"/>
      <c r="E8" s="6"/>
      <c r="J8">
        <f ca="1">J8:K8</f>
        <v>0</v>
      </c>
      <c r="K8" s="1"/>
      <c r="M8" s="1"/>
    </row>
    <row r="9" spans="1:13" x14ac:dyDescent="0.2">
      <c r="A9" s="10" t="s">
        <v>0</v>
      </c>
      <c r="B9" s="10" t="s">
        <v>1</v>
      </c>
      <c r="C9" s="10" t="s">
        <v>9</v>
      </c>
      <c r="D9" s="65" t="s">
        <v>12</v>
      </c>
      <c r="E9" s="66" t="s">
        <v>13</v>
      </c>
      <c r="K9" s="1"/>
      <c r="M9" s="1"/>
    </row>
    <row r="10" spans="1:13" x14ac:dyDescent="0.2">
      <c r="A10" s="12" t="s">
        <v>144</v>
      </c>
      <c r="B10" s="12" t="s">
        <v>113</v>
      </c>
      <c r="C10" s="72">
        <v>495</v>
      </c>
      <c r="D10" s="67">
        <v>0.1</v>
      </c>
      <c r="E10" s="68">
        <f>C10*(1-D10)</f>
        <v>445.5</v>
      </c>
      <c r="K10" s="1"/>
      <c r="M10" s="1"/>
    </row>
    <row r="11" spans="1:13" x14ac:dyDescent="0.2">
      <c r="A11" s="12" t="s">
        <v>145</v>
      </c>
      <c r="B11" s="12" t="s">
        <v>117</v>
      </c>
      <c r="C11" s="72">
        <v>997.5</v>
      </c>
      <c r="D11" s="67">
        <v>0.15</v>
      </c>
      <c r="E11" s="68">
        <f>C11*(1-D11)</f>
        <v>847.875</v>
      </c>
    </row>
    <row r="12" spans="1:13" x14ac:dyDescent="0.2">
      <c r="A12" s="12" t="s">
        <v>146</v>
      </c>
      <c r="B12" s="12" t="s">
        <v>118</v>
      </c>
      <c r="C12" s="72">
        <v>997.5</v>
      </c>
      <c r="D12" s="67">
        <v>0.15</v>
      </c>
      <c r="E12" s="68">
        <f>C12*(1-D12)</f>
        <v>847.875</v>
      </c>
      <c r="K12" s="1"/>
      <c r="M12" s="1"/>
    </row>
    <row r="13" spans="1:13" x14ac:dyDescent="0.2">
      <c r="A13" s="12" t="s">
        <v>147</v>
      </c>
      <c r="B13" s="12" t="s">
        <v>119</v>
      </c>
      <c r="C13" s="72">
        <v>997.5</v>
      </c>
      <c r="D13" s="67">
        <v>0.15</v>
      </c>
      <c r="E13" s="68">
        <f t="shared" ref="E13:E14" si="0">C13*(1-D13)</f>
        <v>847.875</v>
      </c>
      <c r="K13" s="1"/>
      <c r="M13" s="1"/>
    </row>
    <row r="14" spans="1:13" x14ac:dyDescent="0.2">
      <c r="A14" s="12" t="s">
        <v>148</v>
      </c>
      <c r="B14" s="12" t="s">
        <v>120</v>
      </c>
      <c r="C14" s="72">
        <v>997.5</v>
      </c>
      <c r="D14" s="67">
        <v>0.15</v>
      </c>
      <c r="E14" s="68">
        <f t="shared" si="0"/>
        <v>847.875</v>
      </c>
      <c r="K14" s="1"/>
      <c r="M14" s="1"/>
    </row>
    <row r="15" spans="1:13" x14ac:dyDescent="0.2">
      <c r="A15" s="11" t="s">
        <v>4</v>
      </c>
      <c r="B15" s="6"/>
      <c r="C15" s="6"/>
      <c r="D15" s="7"/>
      <c r="E15" s="6"/>
    </row>
    <row r="16" spans="1:13" x14ac:dyDescent="0.2">
      <c r="A16" s="10" t="s">
        <v>0</v>
      </c>
      <c r="B16" s="10" t="s">
        <v>1</v>
      </c>
      <c r="C16" s="10" t="s">
        <v>9</v>
      </c>
      <c r="D16" s="65" t="s">
        <v>12</v>
      </c>
      <c r="E16" s="66" t="s">
        <v>13</v>
      </c>
    </row>
    <row r="17" spans="1:5" ht="25.5" x14ac:dyDescent="0.2">
      <c r="A17" s="12"/>
      <c r="B17" s="13" t="s">
        <v>28</v>
      </c>
      <c r="C17" s="64">
        <v>1250</v>
      </c>
      <c r="D17" s="67">
        <v>0.1</v>
      </c>
      <c r="E17" s="68">
        <f>C17*(1-D17)</f>
        <v>1125</v>
      </c>
    </row>
    <row r="18" spans="1:5" x14ac:dyDescent="0.2">
      <c r="A18" s="14" t="s">
        <v>7</v>
      </c>
      <c r="B18" s="6"/>
      <c r="C18" s="17"/>
      <c r="D18" s="6"/>
      <c r="E18" s="6"/>
    </row>
    <row r="19" spans="1:5" ht="25.5" x14ac:dyDescent="0.2">
      <c r="A19" s="10" t="s">
        <v>0</v>
      </c>
      <c r="B19" s="10" t="s">
        <v>1</v>
      </c>
      <c r="C19" s="18" t="s">
        <v>2</v>
      </c>
      <c r="D19" s="65" t="s">
        <v>12</v>
      </c>
      <c r="E19" s="66" t="s">
        <v>13</v>
      </c>
    </row>
    <row r="20" spans="1:5" x14ac:dyDescent="0.2">
      <c r="A20" s="12" t="s">
        <v>149</v>
      </c>
      <c r="B20" s="12" t="s">
        <v>5</v>
      </c>
      <c r="C20" s="72">
        <v>3650</v>
      </c>
      <c r="D20" s="67">
        <v>0.1</v>
      </c>
      <c r="E20" s="68">
        <f t="shared" ref="E20:E21" si="1">C20*(1-D20)</f>
        <v>3285</v>
      </c>
    </row>
    <row r="21" spans="1:5" x14ac:dyDescent="0.2">
      <c r="A21" s="12" t="s">
        <v>150</v>
      </c>
      <c r="B21" s="12" t="s">
        <v>6</v>
      </c>
      <c r="C21" s="72">
        <v>2150</v>
      </c>
      <c r="D21" s="67">
        <v>0.1</v>
      </c>
      <c r="E21" s="68">
        <f t="shared" si="1"/>
        <v>1935</v>
      </c>
    </row>
    <row r="22" spans="1:5" x14ac:dyDescent="0.2">
      <c r="A22" s="14" t="s">
        <v>14</v>
      </c>
      <c r="B22" s="6"/>
      <c r="C22" s="17"/>
      <c r="D22" s="6"/>
      <c r="E22" s="6"/>
    </row>
    <row r="23" spans="1:5" x14ac:dyDescent="0.2">
      <c r="A23" s="10" t="s">
        <v>0</v>
      </c>
      <c r="B23" s="10" t="s">
        <v>1</v>
      </c>
      <c r="C23" s="18" t="s">
        <v>11</v>
      </c>
      <c r="D23" s="65" t="s">
        <v>12</v>
      </c>
      <c r="E23" s="66" t="s">
        <v>13</v>
      </c>
    </row>
    <row r="24" spans="1:5" x14ac:dyDescent="0.2">
      <c r="A24" s="12" t="s">
        <v>29</v>
      </c>
      <c r="B24" s="12" t="s">
        <v>30</v>
      </c>
      <c r="C24" s="72">
        <v>950</v>
      </c>
      <c r="D24" s="67">
        <v>0</v>
      </c>
      <c r="E24" s="68">
        <f t="shared" ref="E24:E25" si="2">C24*(1-D24)</f>
        <v>950</v>
      </c>
    </row>
    <row r="25" spans="1:5" x14ac:dyDescent="0.2">
      <c r="A25" s="12" t="s">
        <v>16</v>
      </c>
      <c r="B25" s="12" t="s">
        <v>17</v>
      </c>
      <c r="C25" s="72"/>
      <c r="D25" s="67">
        <v>0</v>
      </c>
      <c r="E25" s="68">
        <f t="shared" si="2"/>
        <v>0</v>
      </c>
    </row>
  </sheetData>
  <mergeCells count="3">
    <mergeCell ref="A1:C1"/>
    <mergeCell ref="A2:C2"/>
    <mergeCell ref="D2:E3"/>
  </mergeCells>
  <pageMargins left="0.70866141732283472" right="0.70866141732283472" top="0.55118110236220474" bottom="0.74803149606299213" header="0.31496062992125984" footer="0.31496062992125984"/>
  <pageSetup paperSize="9" scale="82" fitToHeight="4" orientation="portrait" horizontalDpi="4294967295" verticalDpi="4294967295" r:id="rId1"/>
  <headerFooter scaleWithDoc="0">
    <oddFooter>&amp;L&amp;"Arial,Standard"&amp;8AstroNova GmbH
Waldstraße 70
63128 Dietzenbach  Germany &amp;C&amp;"Arial,Standard"&amp;8Prices/Specifications  are subject to change.&amp;6
&amp;R&amp;"Arial,Standard"&amp;8Tel:+49 (0)6074-31025-20
 Fax:6074-31025-99
www.quicklabel.de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6"/>
  <sheetViews>
    <sheetView zoomScaleNormal="100" workbookViewId="0">
      <selection activeCell="A3" sqref="A3"/>
    </sheetView>
  </sheetViews>
  <sheetFormatPr defaultColWidth="9.33203125" defaultRowHeight="12.75" x14ac:dyDescent="0.2"/>
  <cols>
    <col min="1" max="1" width="17" customWidth="1"/>
    <col min="2" max="2" width="60.83203125" customWidth="1"/>
    <col min="3" max="3" width="14.33203125" customWidth="1"/>
    <col min="4" max="5" width="13.6640625" customWidth="1"/>
    <col min="6" max="6" width="9.6640625" bestFit="1" customWidth="1"/>
    <col min="8" max="8" width="10.6640625" bestFit="1" customWidth="1"/>
    <col min="9" max="9" width="28.33203125" bestFit="1" customWidth="1"/>
    <col min="10" max="10" width="59.33203125" customWidth="1"/>
    <col min="11" max="11" width="10.6640625" bestFit="1" customWidth="1"/>
    <col min="12" max="12" width="10.1640625" bestFit="1" customWidth="1"/>
    <col min="13" max="13" width="18.33203125" bestFit="1" customWidth="1"/>
    <col min="14" max="14" width="18" bestFit="1" customWidth="1"/>
    <col min="15" max="15" width="28" bestFit="1" customWidth="1"/>
  </cols>
  <sheetData>
    <row r="1" spans="1:13" s="5" customFormat="1" ht="64.5" customHeight="1" x14ac:dyDescent="0.3">
      <c r="A1" s="154" t="s">
        <v>106</v>
      </c>
      <c r="B1" s="155"/>
      <c r="C1" s="155"/>
      <c r="D1" s="2"/>
      <c r="E1" s="2"/>
      <c r="F1" s="2"/>
      <c r="G1" s="3"/>
      <c r="H1" s="3"/>
      <c r="I1" s="4"/>
    </row>
    <row r="2" spans="1:13" s="5" customFormat="1" ht="20.25" customHeight="1" x14ac:dyDescent="0.3">
      <c r="A2" s="156" t="s">
        <v>140</v>
      </c>
      <c r="B2" s="157"/>
      <c r="C2" s="157"/>
      <c r="D2" s="158" t="s">
        <v>151</v>
      </c>
      <c r="E2" s="159"/>
      <c r="F2" s="2"/>
      <c r="G2" s="3"/>
      <c r="H2" s="3"/>
      <c r="I2" s="4"/>
    </row>
    <row r="3" spans="1:13" ht="15.95" customHeight="1" x14ac:dyDescent="0.2">
      <c r="A3" s="62" t="s">
        <v>251</v>
      </c>
      <c r="B3" s="6"/>
      <c r="C3" s="6"/>
      <c r="D3" s="160"/>
      <c r="E3" s="160"/>
    </row>
    <row r="4" spans="1:13" ht="15.95" customHeight="1" x14ac:dyDescent="0.2">
      <c r="A4" s="62" t="s">
        <v>255</v>
      </c>
      <c r="B4" s="6"/>
      <c r="C4" s="6"/>
      <c r="D4" s="6"/>
      <c r="E4" s="6"/>
    </row>
    <row r="5" spans="1:13" ht="17.25" customHeight="1" x14ac:dyDescent="0.2">
      <c r="A5" s="15" t="s">
        <v>0</v>
      </c>
      <c r="B5" s="15" t="s">
        <v>1</v>
      </c>
      <c r="C5" s="63" t="s">
        <v>9</v>
      </c>
      <c r="D5" s="66" t="s">
        <v>12</v>
      </c>
      <c r="E5" s="66" t="s">
        <v>13</v>
      </c>
    </row>
    <row r="6" spans="1:13" ht="18.95" customHeight="1" x14ac:dyDescent="0.2">
      <c r="A6" s="24" t="s">
        <v>154</v>
      </c>
      <c r="B6" s="23" t="s">
        <v>141</v>
      </c>
      <c r="C6" s="64">
        <v>33500</v>
      </c>
      <c r="D6" s="67">
        <v>0.12</v>
      </c>
      <c r="E6" s="68">
        <f>C6*(1-D6)</f>
        <v>29480</v>
      </c>
      <c r="G6" s="85"/>
      <c r="H6" s="86"/>
      <c r="K6" s="1"/>
      <c r="M6" s="1"/>
    </row>
    <row r="7" spans="1:13" ht="13.5" customHeight="1" x14ac:dyDescent="0.2">
      <c r="A7" s="161" t="s">
        <v>114</v>
      </c>
      <c r="B7" s="162"/>
      <c r="C7" s="162"/>
      <c r="D7" s="7"/>
      <c r="E7" s="6"/>
      <c r="K7" s="1"/>
      <c r="M7" s="1"/>
    </row>
    <row r="8" spans="1:13" ht="298.5" customHeight="1" x14ac:dyDescent="0.2">
      <c r="A8" s="21"/>
      <c r="B8" s="22"/>
      <c r="C8" s="22"/>
      <c r="D8" s="7"/>
      <c r="E8" s="6"/>
      <c r="K8" s="1"/>
      <c r="M8" s="1"/>
    </row>
    <row r="9" spans="1:13" x14ac:dyDescent="0.2">
      <c r="A9" s="14" t="s">
        <v>3</v>
      </c>
      <c r="B9" s="6"/>
      <c r="C9" s="6"/>
      <c r="D9" s="7"/>
      <c r="E9" s="6"/>
      <c r="K9" s="1"/>
      <c r="M9" s="1"/>
    </row>
    <row r="10" spans="1:13" x14ac:dyDescent="0.2">
      <c r="A10" s="10" t="s">
        <v>0</v>
      </c>
      <c r="B10" s="10" t="s">
        <v>1</v>
      </c>
      <c r="C10" s="10" t="s">
        <v>9</v>
      </c>
      <c r="D10" s="66" t="s">
        <v>12</v>
      </c>
      <c r="E10" s="66" t="s">
        <v>13</v>
      </c>
      <c r="K10" s="1"/>
      <c r="M10" s="1"/>
    </row>
    <row r="11" spans="1:13" x14ac:dyDescent="0.2">
      <c r="A11" s="12" t="s">
        <v>144</v>
      </c>
      <c r="B11" s="12" t="s">
        <v>31</v>
      </c>
      <c r="C11" s="72">
        <v>495</v>
      </c>
      <c r="D11" s="67">
        <v>0.1</v>
      </c>
      <c r="E11" s="68">
        <f>C11*(1-D11)</f>
        <v>445.5</v>
      </c>
      <c r="K11" s="1"/>
      <c r="M11" s="1"/>
    </row>
    <row r="12" spans="1:13" x14ac:dyDescent="0.2">
      <c r="A12" s="12" t="s">
        <v>155</v>
      </c>
      <c r="B12" s="12" t="s">
        <v>121</v>
      </c>
      <c r="C12" s="72">
        <v>595</v>
      </c>
      <c r="D12" s="67">
        <v>0.1</v>
      </c>
      <c r="E12" s="68">
        <f>C12*(1-D12)</f>
        <v>535.5</v>
      </c>
    </row>
    <row r="13" spans="1:13" x14ac:dyDescent="0.2">
      <c r="A13" s="12" t="s">
        <v>156</v>
      </c>
      <c r="B13" s="12" t="s">
        <v>122</v>
      </c>
      <c r="C13" s="72">
        <v>595</v>
      </c>
      <c r="D13" s="67">
        <v>0.1</v>
      </c>
      <c r="E13" s="68">
        <f>C13*(1-D13)</f>
        <v>535.5</v>
      </c>
      <c r="K13" s="1"/>
      <c r="M13" s="1"/>
    </row>
    <row r="14" spans="1:13" x14ac:dyDescent="0.2">
      <c r="A14" s="12" t="s">
        <v>157</v>
      </c>
      <c r="B14" s="12" t="s">
        <v>123</v>
      </c>
      <c r="C14" s="72">
        <v>595</v>
      </c>
      <c r="D14" s="67">
        <v>0.1</v>
      </c>
      <c r="E14" s="68">
        <f t="shared" ref="E14:E15" si="0">C14*(1-D14)</f>
        <v>535.5</v>
      </c>
      <c r="K14" s="1"/>
      <c r="M14" s="1"/>
    </row>
    <row r="15" spans="1:13" x14ac:dyDescent="0.2">
      <c r="A15" s="12" t="s">
        <v>158</v>
      </c>
      <c r="B15" s="12" t="s">
        <v>124</v>
      </c>
      <c r="C15" s="72">
        <v>595</v>
      </c>
      <c r="D15" s="67">
        <v>0.1</v>
      </c>
      <c r="E15" s="68">
        <f t="shared" si="0"/>
        <v>535.5</v>
      </c>
      <c r="K15" s="1"/>
      <c r="M15" s="1"/>
    </row>
    <row r="16" spans="1:13" x14ac:dyDescent="0.2">
      <c r="A16" s="11" t="s">
        <v>4</v>
      </c>
      <c r="B16" s="6"/>
      <c r="C16" s="6"/>
      <c r="D16" s="7"/>
      <c r="E16" s="6"/>
    </row>
    <row r="17" spans="1:5" x14ac:dyDescent="0.2">
      <c r="A17" s="10" t="s">
        <v>0</v>
      </c>
      <c r="B17" s="10" t="s">
        <v>1</v>
      </c>
      <c r="C17" s="10" t="s">
        <v>9</v>
      </c>
      <c r="D17" s="66" t="s">
        <v>12</v>
      </c>
      <c r="E17" s="66" t="s">
        <v>13</v>
      </c>
    </row>
    <row r="18" spans="1:5" ht="25.5" x14ac:dyDescent="0.2">
      <c r="A18" s="12"/>
      <c r="B18" s="13" t="s">
        <v>28</v>
      </c>
      <c r="C18" s="64">
        <v>1250</v>
      </c>
      <c r="D18" s="67">
        <v>0.1</v>
      </c>
      <c r="E18" s="68">
        <f>C18*(1-D18)</f>
        <v>1125</v>
      </c>
    </row>
    <row r="19" spans="1:5" x14ac:dyDescent="0.2">
      <c r="A19" s="14" t="s">
        <v>7</v>
      </c>
      <c r="B19" s="6"/>
      <c r="C19" s="17"/>
      <c r="D19" s="6"/>
      <c r="E19" s="6"/>
    </row>
    <row r="20" spans="1:5" ht="25.5" x14ac:dyDescent="0.2">
      <c r="A20" s="10" t="s">
        <v>0</v>
      </c>
      <c r="B20" s="10" t="s">
        <v>1</v>
      </c>
      <c r="C20" s="18" t="s">
        <v>2</v>
      </c>
      <c r="D20" s="66" t="s">
        <v>12</v>
      </c>
      <c r="E20" s="66" t="s">
        <v>13</v>
      </c>
    </row>
    <row r="21" spans="1:5" x14ac:dyDescent="0.2">
      <c r="A21" s="12" t="s">
        <v>149</v>
      </c>
      <c r="B21" s="12" t="s">
        <v>5</v>
      </c>
      <c r="C21" s="72">
        <v>3650</v>
      </c>
      <c r="D21" s="67">
        <v>0.1</v>
      </c>
      <c r="E21" s="68">
        <f t="shared" ref="E21:E22" si="1">C21*(1-D21)</f>
        <v>3285</v>
      </c>
    </row>
    <row r="22" spans="1:5" x14ac:dyDescent="0.2">
      <c r="A22" s="12" t="s">
        <v>150</v>
      </c>
      <c r="B22" s="12" t="s">
        <v>6</v>
      </c>
      <c r="C22" s="72">
        <v>2150</v>
      </c>
      <c r="D22" s="67">
        <v>0.1</v>
      </c>
      <c r="E22" s="68">
        <f t="shared" si="1"/>
        <v>1935</v>
      </c>
    </row>
    <row r="23" spans="1:5" x14ac:dyDescent="0.2">
      <c r="A23" s="14" t="s">
        <v>14</v>
      </c>
      <c r="B23" s="6"/>
      <c r="C23" s="17"/>
      <c r="D23" s="6"/>
      <c r="E23" s="6"/>
    </row>
    <row r="24" spans="1:5" x14ac:dyDescent="0.2">
      <c r="A24" s="10" t="s">
        <v>0</v>
      </c>
      <c r="B24" s="10" t="s">
        <v>1</v>
      </c>
      <c r="C24" s="18" t="s">
        <v>11</v>
      </c>
      <c r="D24" s="66" t="s">
        <v>12</v>
      </c>
      <c r="E24" s="66" t="s">
        <v>13</v>
      </c>
    </row>
    <row r="25" spans="1:5" x14ac:dyDescent="0.2">
      <c r="A25" s="12" t="s">
        <v>29</v>
      </c>
      <c r="B25" s="12" t="s">
        <v>30</v>
      </c>
      <c r="C25" s="72">
        <v>950</v>
      </c>
      <c r="D25" s="67">
        <v>0</v>
      </c>
      <c r="E25" s="68">
        <f t="shared" ref="E25:E26" si="2">C25*(1-D25)</f>
        <v>950</v>
      </c>
    </row>
    <row r="26" spans="1:5" x14ac:dyDescent="0.2">
      <c r="A26" s="12" t="s">
        <v>16</v>
      </c>
      <c r="B26" s="12" t="s">
        <v>17</v>
      </c>
      <c r="C26" s="72"/>
      <c r="D26" s="67">
        <v>0</v>
      </c>
      <c r="E26" s="68">
        <f t="shared" si="2"/>
        <v>0</v>
      </c>
    </row>
  </sheetData>
  <mergeCells count="4">
    <mergeCell ref="A1:C1"/>
    <mergeCell ref="A2:C2"/>
    <mergeCell ref="D2:E3"/>
    <mergeCell ref="A7:C7"/>
  </mergeCells>
  <pageMargins left="0.70866141732283472" right="0.70866141732283472" top="0.55118110236220474" bottom="0.74803149606299213" header="0.31496062992125984" footer="0.31496062992125984"/>
  <pageSetup paperSize="9" scale="82" fitToHeight="4" orientation="portrait" horizontalDpi="4294967295" verticalDpi="4294967295" r:id="rId1"/>
  <headerFooter scaleWithDoc="0">
    <oddFooter>&amp;L&amp;"Arial,Standard"&amp;8AstroNova GmbH
Waldstraße 70
63128 Dietzenbach  Germany &amp;C&amp;"Arial,Standard"&amp;8Prices/Specifications  are subject to change.&amp;6
&amp;R&amp;"Arial,Standard"&amp;8Tel:+49 (0)6074-31025-20
 Fax:6074-31025-99
www.quicklabel.de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1"/>
  <sheetViews>
    <sheetView zoomScaleNormal="100" workbookViewId="0">
      <selection activeCell="A2" sqref="A2"/>
    </sheetView>
  </sheetViews>
  <sheetFormatPr defaultColWidth="9.33203125" defaultRowHeight="12.75" x14ac:dyDescent="0.2"/>
  <cols>
    <col min="1" max="1" width="16.83203125" customWidth="1"/>
    <col min="2" max="2" width="61" customWidth="1"/>
    <col min="3" max="3" width="14.83203125" customWidth="1"/>
    <col min="4" max="5" width="13.6640625" customWidth="1"/>
    <col min="10" max="10" width="28.33203125" bestFit="1" customWidth="1"/>
    <col min="11" max="11" width="37.1640625" bestFit="1" customWidth="1"/>
    <col min="12" max="12" width="10.6640625" bestFit="1" customWidth="1"/>
    <col min="13" max="13" width="10.1640625" bestFit="1" customWidth="1"/>
    <col min="14" max="14" width="18.33203125" bestFit="1" customWidth="1"/>
    <col min="15" max="15" width="18" bestFit="1" customWidth="1"/>
    <col min="16" max="16" width="28" bestFit="1" customWidth="1"/>
  </cols>
  <sheetData>
    <row r="1" spans="1:13" s="5" customFormat="1" ht="64.5" customHeight="1" x14ac:dyDescent="0.3">
      <c r="A1" s="154" t="s">
        <v>106</v>
      </c>
      <c r="B1" s="155"/>
      <c r="C1" s="155"/>
      <c r="D1" s="2"/>
      <c r="E1" s="2"/>
      <c r="F1" s="2"/>
      <c r="G1" s="3"/>
      <c r="H1" s="3"/>
      <c r="I1" s="4"/>
      <c r="J1" s="4"/>
    </row>
    <row r="2" spans="1:13" ht="15.95" customHeight="1" x14ac:dyDescent="0.2">
      <c r="A2" s="62" t="s">
        <v>251</v>
      </c>
      <c r="B2" s="6"/>
      <c r="D2" s="158" t="s">
        <v>151</v>
      </c>
      <c r="E2" s="159"/>
    </row>
    <row r="3" spans="1:13" ht="21.75" customHeight="1" x14ac:dyDescent="0.2">
      <c r="A3" s="62" t="s">
        <v>255</v>
      </c>
      <c r="B3" s="6"/>
      <c r="D3" s="160"/>
      <c r="E3" s="160"/>
    </row>
    <row r="4" spans="1:13" s="5" customFormat="1" ht="20.25" x14ac:dyDescent="0.3">
      <c r="A4" s="163" t="s">
        <v>139</v>
      </c>
      <c r="B4" s="163"/>
      <c r="C4" s="163"/>
      <c r="D4" s="6"/>
      <c r="E4" s="6"/>
      <c r="F4" s="2"/>
      <c r="G4" s="3"/>
      <c r="H4" s="3"/>
      <c r="I4" s="4"/>
      <c r="J4" s="4"/>
    </row>
    <row r="5" spans="1:13" x14ac:dyDescent="0.2">
      <c r="A5" s="10" t="s">
        <v>0</v>
      </c>
      <c r="B5" s="10" t="s">
        <v>1</v>
      </c>
      <c r="C5" s="73" t="s">
        <v>11</v>
      </c>
      <c r="D5" s="66" t="s">
        <v>12</v>
      </c>
      <c r="E5" s="66" t="s">
        <v>13</v>
      </c>
    </row>
    <row r="6" spans="1:13" ht="30" customHeight="1" x14ac:dyDescent="0.2">
      <c r="A6" s="24">
        <v>10000110</v>
      </c>
      <c r="B6" s="23" t="s">
        <v>137</v>
      </c>
      <c r="C6" s="64">
        <v>50750</v>
      </c>
      <c r="D6" s="67">
        <v>0.1</v>
      </c>
      <c r="E6" s="68">
        <f>C6*(1-D6)</f>
        <v>45675</v>
      </c>
    </row>
    <row r="7" spans="1:13" ht="30" customHeight="1" x14ac:dyDescent="0.2">
      <c r="A7" s="24" t="s">
        <v>36</v>
      </c>
      <c r="B7" s="23" t="s">
        <v>138</v>
      </c>
      <c r="C7" s="64">
        <v>50750</v>
      </c>
      <c r="D7" s="67">
        <v>0.1</v>
      </c>
      <c r="E7" s="68">
        <f>C7*(1-D7)</f>
        <v>45675</v>
      </c>
    </row>
    <row r="8" spans="1:13" ht="13.5" customHeight="1" x14ac:dyDescent="0.2">
      <c r="A8" s="161" t="s">
        <v>114</v>
      </c>
      <c r="B8" s="162"/>
      <c r="C8" s="162"/>
      <c r="D8" s="7"/>
      <c r="E8" s="6"/>
      <c r="K8" s="1"/>
      <c r="M8" s="1"/>
    </row>
    <row r="9" spans="1:13" ht="222.75" customHeight="1" x14ac:dyDescent="0.2">
      <c r="A9" s="6"/>
      <c r="B9" s="6"/>
      <c r="C9" s="17"/>
      <c r="D9" s="7"/>
      <c r="E9" s="6"/>
    </row>
    <row r="10" spans="1:13" x14ac:dyDescent="0.2">
      <c r="A10" s="14" t="s">
        <v>131</v>
      </c>
      <c r="B10" s="6"/>
      <c r="C10" s="17"/>
      <c r="D10" s="7"/>
      <c r="E10" s="6"/>
    </row>
    <row r="11" spans="1:13" x14ac:dyDescent="0.2">
      <c r="A11" s="10" t="s">
        <v>0</v>
      </c>
      <c r="B11" s="10" t="s">
        <v>1</v>
      </c>
      <c r="C11" s="18" t="s">
        <v>11</v>
      </c>
      <c r="D11" s="66" t="s">
        <v>12</v>
      </c>
      <c r="E11" s="66" t="s">
        <v>13</v>
      </c>
    </row>
    <row r="12" spans="1:13" x14ac:dyDescent="0.2">
      <c r="A12" s="12" t="s">
        <v>159</v>
      </c>
      <c r="B12" s="12" t="s">
        <v>126</v>
      </c>
      <c r="C12" s="72">
        <v>393.5</v>
      </c>
      <c r="D12" s="67">
        <v>0.1</v>
      </c>
      <c r="E12" s="68">
        <f>C12*(1-D12)</f>
        <v>354.15000000000003</v>
      </c>
    </row>
    <row r="13" spans="1:13" x14ac:dyDescent="0.2">
      <c r="A13" s="12" t="s">
        <v>160</v>
      </c>
      <c r="B13" s="12" t="s">
        <v>127</v>
      </c>
      <c r="C13" s="72">
        <v>507</v>
      </c>
      <c r="D13" s="67">
        <v>0.1</v>
      </c>
      <c r="E13" s="68">
        <f t="shared" ref="E13:E16" si="0">C13*(1-D13)</f>
        <v>456.3</v>
      </c>
    </row>
    <row r="14" spans="1:13" x14ac:dyDescent="0.2">
      <c r="A14" s="12" t="s">
        <v>161</v>
      </c>
      <c r="B14" s="12" t="s">
        <v>128</v>
      </c>
      <c r="C14" s="72">
        <v>507</v>
      </c>
      <c r="D14" s="67">
        <v>0.1</v>
      </c>
      <c r="E14" s="68">
        <f t="shared" si="0"/>
        <v>456.3</v>
      </c>
    </row>
    <row r="15" spans="1:13" x14ac:dyDescent="0.2">
      <c r="A15" s="12" t="s">
        <v>162</v>
      </c>
      <c r="B15" s="12" t="s">
        <v>129</v>
      </c>
      <c r="C15" s="72">
        <v>507</v>
      </c>
      <c r="D15" s="67">
        <v>0.1</v>
      </c>
      <c r="E15" s="68">
        <f t="shared" si="0"/>
        <v>456.3</v>
      </c>
    </row>
    <row r="16" spans="1:13" x14ac:dyDescent="0.2">
      <c r="A16" s="12" t="s">
        <v>163</v>
      </c>
      <c r="B16" s="12" t="s">
        <v>130</v>
      </c>
      <c r="C16" s="72">
        <v>507</v>
      </c>
      <c r="D16" s="67">
        <v>0.1</v>
      </c>
      <c r="E16" s="68">
        <f t="shared" si="0"/>
        <v>456.3</v>
      </c>
    </row>
    <row r="17" spans="1:13" x14ac:dyDescent="0.2">
      <c r="A17" s="56" t="s">
        <v>132</v>
      </c>
      <c r="B17" s="12"/>
      <c r="C17" s="16"/>
      <c r="D17" s="8"/>
      <c r="E17" s="9"/>
    </row>
    <row r="18" spans="1:13" x14ac:dyDescent="0.2">
      <c r="A18" s="10" t="s">
        <v>0</v>
      </c>
      <c r="B18" s="10" t="s">
        <v>1</v>
      </c>
      <c r="C18" s="10" t="s">
        <v>9</v>
      </c>
      <c r="D18" s="66" t="s">
        <v>12</v>
      </c>
      <c r="E18" s="66" t="s">
        <v>13</v>
      </c>
      <c r="K18" s="1"/>
      <c r="M18" s="1"/>
    </row>
    <row r="19" spans="1:13" x14ac:dyDescent="0.2">
      <c r="A19" s="12" t="s">
        <v>144</v>
      </c>
      <c r="B19" s="12" t="s">
        <v>109</v>
      </c>
      <c r="C19" s="72">
        <v>495</v>
      </c>
      <c r="D19" s="67">
        <v>0.1</v>
      </c>
      <c r="E19" s="68">
        <f>C19*(1-D19)</f>
        <v>445.5</v>
      </c>
      <c r="K19" s="1"/>
      <c r="M19" s="1"/>
    </row>
    <row r="20" spans="1:13" x14ac:dyDescent="0.2">
      <c r="A20" s="12" t="s">
        <v>155</v>
      </c>
      <c r="B20" s="12" t="s">
        <v>121</v>
      </c>
      <c r="C20" s="72">
        <v>507</v>
      </c>
      <c r="D20" s="67">
        <v>0.1</v>
      </c>
      <c r="E20" s="68">
        <f>C20*(1-D20)</f>
        <v>456.3</v>
      </c>
    </row>
    <row r="21" spans="1:13" x14ac:dyDescent="0.2">
      <c r="A21" s="12" t="s">
        <v>156</v>
      </c>
      <c r="B21" s="12" t="s">
        <v>122</v>
      </c>
      <c r="C21" s="72">
        <v>507</v>
      </c>
      <c r="D21" s="67">
        <v>0.1</v>
      </c>
      <c r="E21" s="68">
        <f>C21*(1-D21)</f>
        <v>456.3</v>
      </c>
      <c r="K21" s="1"/>
      <c r="M21" s="1"/>
    </row>
    <row r="22" spans="1:13" x14ac:dyDescent="0.2">
      <c r="A22" s="53" t="s">
        <v>157</v>
      </c>
      <c r="B22" s="12" t="s">
        <v>123</v>
      </c>
      <c r="C22" s="74">
        <v>507</v>
      </c>
      <c r="D22" s="67">
        <v>0.1</v>
      </c>
      <c r="E22" s="68">
        <f t="shared" ref="E22:E23" si="1">C22*(1-D22)</f>
        <v>456.3</v>
      </c>
      <c r="K22" s="1"/>
      <c r="M22" s="1"/>
    </row>
    <row r="23" spans="1:13" x14ac:dyDescent="0.2">
      <c r="A23" s="54" t="s">
        <v>158</v>
      </c>
      <c r="B23" s="12" t="s">
        <v>124</v>
      </c>
      <c r="C23" s="75">
        <v>507</v>
      </c>
      <c r="D23" s="67">
        <v>0.1</v>
      </c>
      <c r="E23" s="68">
        <f t="shared" si="1"/>
        <v>456.3</v>
      </c>
      <c r="K23" s="1"/>
      <c r="M23" s="1"/>
    </row>
    <row r="24" spans="1:13" ht="6" customHeight="1" x14ac:dyDescent="0.2">
      <c r="A24" s="6"/>
      <c r="B24" s="6"/>
      <c r="C24" s="52"/>
      <c r="D24" s="8"/>
      <c r="E24" s="9"/>
      <c r="K24" s="1"/>
      <c r="M24" s="1"/>
    </row>
    <row r="25" spans="1:13" x14ac:dyDescent="0.2">
      <c r="A25" s="12" t="s">
        <v>164</v>
      </c>
      <c r="B25" s="12" t="s">
        <v>8</v>
      </c>
      <c r="C25" s="55">
        <v>110.5</v>
      </c>
      <c r="D25" s="67">
        <v>0.1</v>
      </c>
      <c r="E25" s="68">
        <f t="shared" ref="E25" si="2">C25*(1-D25)</f>
        <v>99.45</v>
      </c>
      <c r="K25" s="1"/>
      <c r="M25" s="1"/>
    </row>
    <row r="26" spans="1:13" x14ac:dyDescent="0.2">
      <c r="A26" s="14" t="s">
        <v>7</v>
      </c>
      <c r="B26" s="6"/>
      <c r="C26" s="17"/>
      <c r="D26" s="8"/>
      <c r="E26" s="9"/>
    </row>
    <row r="27" spans="1:13" x14ac:dyDescent="0.2">
      <c r="A27" s="10" t="s">
        <v>0</v>
      </c>
      <c r="B27" s="10" t="s">
        <v>1</v>
      </c>
      <c r="C27" s="18" t="s">
        <v>9</v>
      </c>
      <c r="D27" s="66" t="s">
        <v>12</v>
      </c>
      <c r="E27" s="66" t="s">
        <v>13</v>
      </c>
    </row>
    <row r="28" spans="1:13" x14ac:dyDescent="0.2">
      <c r="A28" s="12" t="s">
        <v>149</v>
      </c>
      <c r="B28" s="12" t="s">
        <v>5</v>
      </c>
      <c r="C28" s="72">
        <v>3650</v>
      </c>
      <c r="D28" s="67">
        <v>0.1</v>
      </c>
      <c r="E28" s="68">
        <f t="shared" ref="E28:E29" si="3">C28*(1-D28)</f>
        <v>3285</v>
      </c>
    </row>
    <row r="29" spans="1:13" x14ac:dyDescent="0.2">
      <c r="A29" s="12" t="s">
        <v>150</v>
      </c>
      <c r="B29" s="12" t="s">
        <v>6</v>
      </c>
      <c r="C29" s="72">
        <v>2150</v>
      </c>
      <c r="D29" s="67">
        <v>0.1</v>
      </c>
      <c r="E29" s="68">
        <f t="shared" si="3"/>
        <v>1935</v>
      </c>
    </row>
    <row r="30" spans="1:13" x14ac:dyDescent="0.2">
      <c r="A30" s="14" t="s">
        <v>14</v>
      </c>
      <c r="B30" s="6"/>
      <c r="C30" s="17"/>
      <c r="D30" s="6"/>
      <c r="E30" s="6"/>
    </row>
    <row r="31" spans="1:13" x14ac:dyDescent="0.2">
      <c r="A31" s="10" t="s">
        <v>0</v>
      </c>
      <c r="B31" s="10" t="s">
        <v>1</v>
      </c>
      <c r="C31" s="18" t="s">
        <v>11</v>
      </c>
      <c r="D31" s="66" t="s">
        <v>12</v>
      </c>
      <c r="E31" s="66" t="s">
        <v>13</v>
      </c>
    </row>
    <row r="32" spans="1:13" x14ac:dyDescent="0.2">
      <c r="A32" s="50" t="s">
        <v>107</v>
      </c>
      <c r="B32" s="12" t="s">
        <v>15</v>
      </c>
      <c r="C32" s="76">
        <v>1500</v>
      </c>
      <c r="D32" s="67">
        <v>0</v>
      </c>
      <c r="E32" s="68">
        <f t="shared" ref="E32" si="4">C32*(1-D32)</f>
        <v>1500</v>
      </c>
    </row>
    <row r="33" spans="1:5" x14ac:dyDescent="0.2">
      <c r="A33" s="50" t="s">
        <v>16</v>
      </c>
      <c r="B33" s="12" t="s">
        <v>17</v>
      </c>
      <c r="C33" s="76"/>
      <c r="D33" s="77"/>
      <c r="E33" s="77"/>
    </row>
    <row r="34" spans="1:5" x14ac:dyDescent="0.2">
      <c r="D34" s="8"/>
      <c r="E34" s="9"/>
    </row>
    <row r="35" spans="1:5" x14ac:dyDescent="0.2">
      <c r="D35" s="8"/>
      <c r="E35" s="9"/>
    </row>
    <row r="36" spans="1:5" x14ac:dyDescent="0.2">
      <c r="D36" s="6"/>
      <c r="E36" s="6"/>
    </row>
    <row r="37" spans="1:5" x14ac:dyDescent="0.2">
      <c r="D37" s="8"/>
      <c r="E37" s="9"/>
    </row>
    <row r="38" spans="1:5" x14ac:dyDescent="0.2">
      <c r="D38" s="8"/>
      <c r="E38" s="9"/>
    </row>
    <row r="39" spans="1:5" x14ac:dyDescent="0.2">
      <c r="E39" s="9"/>
    </row>
    <row r="40" spans="1:5" x14ac:dyDescent="0.2">
      <c r="E40" s="9"/>
    </row>
    <row r="41" spans="1:5" x14ac:dyDescent="0.2">
      <c r="E41" s="9"/>
    </row>
    <row r="42" spans="1:5" x14ac:dyDescent="0.2">
      <c r="E42" s="9"/>
    </row>
    <row r="43" spans="1:5" x14ac:dyDescent="0.2">
      <c r="E43" s="9"/>
    </row>
    <row r="44" spans="1:5" x14ac:dyDescent="0.2">
      <c r="E44" s="6"/>
    </row>
    <row r="45" spans="1:5" x14ac:dyDescent="0.2">
      <c r="E45" s="6"/>
    </row>
    <row r="46" spans="1:5" x14ac:dyDescent="0.2">
      <c r="E46" s="6"/>
    </row>
    <row r="47" spans="1:5" x14ac:dyDescent="0.2">
      <c r="E47" s="9"/>
    </row>
    <row r="48" spans="1:5" x14ac:dyDescent="0.2">
      <c r="E48" s="9"/>
    </row>
    <row r="49" spans="5:5" x14ac:dyDescent="0.2">
      <c r="E49" s="6"/>
    </row>
    <row r="50" spans="5:5" x14ac:dyDescent="0.2">
      <c r="E50" s="6"/>
    </row>
    <row r="51" spans="5:5" x14ac:dyDescent="0.2">
      <c r="E51" s="6"/>
    </row>
  </sheetData>
  <mergeCells count="4">
    <mergeCell ref="A1:C1"/>
    <mergeCell ref="A4:C4"/>
    <mergeCell ref="D2:E3"/>
    <mergeCell ref="A8:C8"/>
  </mergeCells>
  <pageMargins left="0.70866141732283472" right="0.70866141732283472" top="0.55118110236220474" bottom="0.74803149606299213" header="0.31496062992125984" footer="0.31496062992125984"/>
  <pageSetup paperSize="9" scale="82" fitToHeight="4" orientation="portrait" horizontalDpi="4294967295" verticalDpi="4294967295" r:id="rId1"/>
  <headerFooter scaleWithDoc="0">
    <oddFooter>&amp;L&amp;"Arial,Standard"&amp;8AstroNova GmbH
Waldstraße 70
63128 Dietzenbach  Germany &amp;C&amp;"Arial,Standard"&amp;8Prices/Specifications  are subject to change.&amp;6
&amp;R&amp;"Arial,Standard"&amp;8Tel:+49 (0)6074-31025-20
 Fax:6074-31025-99
www.quicklabel.de</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N47"/>
  <sheetViews>
    <sheetView zoomScaleNormal="100" workbookViewId="0">
      <selection activeCell="A3" sqref="A3"/>
    </sheetView>
  </sheetViews>
  <sheetFormatPr defaultColWidth="9.33203125" defaultRowHeight="12.75" x14ac:dyDescent="0.2"/>
  <cols>
    <col min="1" max="1" width="16.83203125" customWidth="1"/>
    <col min="2" max="2" width="61" customWidth="1"/>
    <col min="3" max="3" width="14.83203125" customWidth="1"/>
    <col min="4" max="5" width="13.6640625" customWidth="1"/>
    <col min="10" max="10" width="28.33203125" bestFit="1" customWidth="1"/>
    <col min="11" max="11" width="37.1640625" bestFit="1" customWidth="1"/>
    <col min="12" max="12" width="10.6640625" bestFit="1" customWidth="1"/>
    <col min="13" max="13" width="10.1640625" bestFit="1" customWidth="1"/>
    <col min="14" max="14" width="18.33203125" bestFit="1" customWidth="1"/>
    <col min="15" max="15" width="18" bestFit="1" customWidth="1"/>
    <col min="16" max="16" width="28" bestFit="1" customWidth="1"/>
  </cols>
  <sheetData>
    <row r="1" spans="1:14" s="5" customFormat="1" ht="64.5" customHeight="1" x14ac:dyDescent="0.3">
      <c r="A1" s="154" t="s">
        <v>106</v>
      </c>
      <c r="B1" s="155"/>
      <c r="C1" s="155"/>
      <c r="D1" s="2"/>
      <c r="E1" s="2"/>
      <c r="F1" s="2"/>
      <c r="G1" s="3"/>
      <c r="H1" s="3"/>
      <c r="I1" s="4"/>
      <c r="J1" s="4"/>
    </row>
    <row r="2" spans="1:14" ht="15.95" customHeight="1" x14ac:dyDescent="0.2">
      <c r="A2" s="62" t="s">
        <v>251</v>
      </c>
      <c r="B2" s="6"/>
      <c r="D2" s="158" t="s">
        <v>151</v>
      </c>
      <c r="E2" s="159"/>
    </row>
    <row r="3" spans="1:14" ht="21" customHeight="1" x14ac:dyDescent="0.2">
      <c r="A3" s="62" t="s">
        <v>255</v>
      </c>
      <c r="B3" s="6"/>
      <c r="D3" s="160"/>
      <c r="E3" s="160"/>
    </row>
    <row r="4" spans="1:14" s="5" customFormat="1" ht="20.25" customHeight="1" x14ac:dyDescent="0.3">
      <c r="A4" s="163" t="s">
        <v>23</v>
      </c>
      <c r="B4" s="163"/>
      <c r="C4" s="163"/>
      <c r="D4" s="6"/>
      <c r="E4" s="6"/>
      <c r="F4" s="2"/>
      <c r="G4" s="3"/>
      <c r="H4" s="3"/>
      <c r="I4" s="4"/>
      <c r="J4" s="4"/>
    </row>
    <row r="5" spans="1:14" x14ac:dyDescent="0.2">
      <c r="A5" s="10" t="s">
        <v>0</v>
      </c>
      <c r="B5" s="10" t="s">
        <v>1</v>
      </c>
      <c r="C5" s="73" t="s">
        <v>11</v>
      </c>
      <c r="D5" s="66" t="s">
        <v>12</v>
      </c>
      <c r="E5" s="66" t="s">
        <v>13</v>
      </c>
    </row>
    <row r="6" spans="1:14" ht="30" customHeight="1" x14ac:dyDescent="0.2">
      <c r="A6" s="24" t="s">
        <v>165</v>
      </c>
      <c r="B6" s="23" t="s">
        <v>24</v>
      </c>
      <c r="C6" s="64">
        <v>101500</v>
      </c>
      <c r="D6" s="67">
        <v>0.1</v>
      </c>
      <c r="E6" s="68">
        <f>C6*(1-D6)</f>
        <v>91350</v>
      </c>
    </row>
    <row r="7" spans="1:14" ht="48" customHeight="1" x14ac:dyDescent="0.2">
      <c r="A7" s="164" t="s">
        <v>125</v>
      </c>
      <c r="B7" s="165"/>
      <c r="C7" s="165"/>
      <c r="D7" s="7"/>
      <c r="E7" s="6"/>
      <c r="K7" s="1"/>
      <c r="M7" s="1"/>
    </row>
    <row r="8" spans="1:14" ht="293.25" customHeight="1" x14ac:dyDescent="0.2">
      <c r="A8" s="6"/>
      <c r="B8" s="6"/>
      <c r="C8" s="17"/>
      <c r="D8" s="7"/>
      <c r="E8" s="6"/>
    </row>
    <row r="9" spans="1:14" x14ac:dyDescent="0.2">
      <c r="A9" s="11" t="s">
        <v>4</v>
      </c>
      <c r="B9" s="6"/>
      <c r="C9" s="6"/>
      <c r="D9" s="7"/>
      <c r="E9" s="6"/>
      <c r="L9" s="1"/>
      <c r="N9" s="1"/>
    </row>
    <row r="10" spans="1:14" x14ac:dyDescent="0.2">
      <c r="A10" s="10" t="s">
        <v>0</v>
      </c>
      <c r="B10" s="10" t="s">
        <v>1</v>
      </c>
      <c r="C10" s="10" t="s">
        <v>9</v>
      </c>
      <c r="D10" s="66" t="s">
        <v>12</v>
      </c>
      <c r="E10" s="66" t="s">
        <v>13</v>
      </c>
      <c r="L10" s="1"/>
      <c r="N10" s="1"/>
    </row>
    <row r="11" spans="1:14" x14ac:dyDescent="0.2">
      <c r="A11" s="12" t="s">
        <v>166</v>
      </c>
      <c r="B11" s="12" t="s">
        <v>25</v>
      </c>
      <c r="C11" s="72">
        <v>381.25</v>
      </c>
      <c r="D11" s="67">
        <v>0.05</v>
      </c>
      <c r="E11" s="68">
        <f>C11*(1-D11)</f>
        <v>362.1875</v>
      </c>
      <c r="L11" s="1"/>
      <c r="N11" s="1"/>
    </row>
    <row r="12" spans="1:14" x14ac:dyDescent="0.2">
      <c r="A12" s="12" t="s">
        <v>167</v>
      </c>
      <c r="B12" s="12" t="s">
        <v>26</v>
      </c>
      <c r="C12" s="72">
        <v>5462.5</v>
      </c>
      <c r="D12" s="67">
        <v>0.05</v>
      </c>
      <c r="E12" s="68">
        <f>C12*(1-D12)</f>
        <v>5189.375</v>
      </c>
    </row>
    <row r="13" spans="1:14" x14ac:dyDescent="0.2">
      <c r="A13" s="12" t="s">
        <v>168</v>
      </c>
      <c r="B13" s="13" t="s">
        <v>37</v>
      </c>
      <c r="C13" s="72">
        <v>21125</v>
      </c>
      <c r="D13" s="67">
        <v>0.05</v>
      </c>
      <c r="E13" s="68">
        <f>C13*(1-D13)</f>
        <v>20068.75</v>
      </c>
      <c r="L13" s="1"/>
      <c r="N13" s="1"/>
    </row>
    <row r="14" spans="1:14" x14ac:dyDescent="0.2">
      <c r="A14" s="12" t="s">
        <v>169</v>
      </c>
      <c r="B14" s="13" t="s">
        <v>27</v>
      </c>
      <c r="C14" s="78">
        <v>1375</v>
      </c>
      <c r="D14" s="67">
        <v>0.05</v>
      </c>
      <c r="E14" s="68">
        <f t="shared" ref="E14" si="0">C14*(1-D14)</f>
        <v>1306.25</v>
      </c>
      <c r="L14" s="1"/>
      <c r="N14" s="1"/>
    </row>
    <row r="15" spans="1:14" x14ac:dyDescent="0.2">
      <c r="A15" s="14" t="s">
        <v>3</v>
      </c>
      <c r="B15" s="6"/>
      <c r="C15" s="17"/>
      <c r="D15" s="7"/>
      <c r="E15" s="6"/>
    </row>
    <row r="16" spans="1:14" x14ac:dyDescent="0.2">
      <c r="A16" s="10" t="s">
        <v>0</v>
      </c>
      <c r="B16" s="10" t="s">
        <v>1</v>
      </c>
      <c r="C16" s="10" t="s">
        <v>9</v>
      </c>
      <c r="D16" s="66" t="s">
        <v>12</v>
      </c>
      <c r="E16" s="66" t="s">
        <v>13</v>
      </c>
      <c r="K16" s="1"/>
      <c r="M16" s="1"/>
    </row>
    <row r="17" spans="1:13" x14ac:dyDescent="0.2">
      <c r="A17" s="12" t="s">
        <v>144</v>
      </c>
      <c r="B17" s="12" t="s">
        <v>109</v>
      </c>
      <c r="C17" s="72">
        <v>495</v>
      </c>
      <c r="D17" s="67">
        <v>0.1</v>
      </c>
      <c r="E17" s="68">
        <f>C17*(1-D17)</f>
        <v>445.5</v>
      </c>
      <c r="K17" s="1"/>
      <c r="M17" s="1"/>
    </row>
    <row r="18" spans="1:13" x14ac:dyDescent="0.2">
      <c r="A18" s="12" t="s">
        <v>155</v>
      </c>
      <c r="B18" s="12" t="s">
        <v>121</v>
      </c>
      <c r="C18" s="72">
        <v>507</v>
      </c>
      <c r="D18" s="67">
        <v>0.1</v>
      </c>
      <c r="E18" s="68">
        <f>C18*(1-D18)</f>
        <v>456.3</v>
      </c>
    </row>
    <row r="19" spans="1:13" x14ac:dyDescent="0.2">
      <c r="A19" s="12" t="s">
        <v>156</v>
      </c>
      <c r="B19" s="12" t="s">
        <v>122</v>
      </c>
      <c r="C19" s="72">
        <v>507</v>
      </c>
      <c r="D19" s="67">
        <v>0.1</v>
      </c>
      <c r="E19" s="68">
        <f>C19*(1-D19)</f>
        <v>456.3</v>
      </c>
      <c r="K19" s="1"/>
      <c r="M19" s="1"/>
    </row>
    <row r="20" spans="1:13" x14ac:dyDescent="0.2">
      <c r="A20" s="12" t="s">
        <v>157</v>
      </c>
      <c r="B20" s="12" t="s">
        <v>123</v>
      </c>
      <c r="C20" s="72">
        <v>507</v>
      </c>
      <c r="D20" s="67">
        <v>0.1</v>
      </c>
      <c r="E20" s="68">
        <f t="shared" ref="E20:E21" si="1">C20*(1-D20)</f>
        <v>456.3</v>
      </c>
      <c r="K20" s="1"/>
      <c r="M20" s="1"/>
    </row>
    <row r="21" spans="1:13" x14ac:dyDescent="0.2">
      <c r="A21" s="12" t="s">
        <v>158</v>
      </c>
      <c r="B21" s="12" t="s">
        <v>124</v>
      </c>
      <c r="C21" s="72">
        <v>507</v>
      </c>
      <c r="D21" s="67">
        <v>0.1</v>
      </c>
      <c r="E21" s="68">
        <f t="shared" si="1"/>
        <v>456.3</v>
      </c>
      <c r="K21" s="1"/>
      <c r="M21" s="1"/>
    </row>
    <row r="22" spans="1:13" x14ac:dyDescent="0.2">
      <c r="A22" s="14" t="s">
        <v>7</v>
      </c>
      <c r="B22" s="6"/>
      <c r="C22" s="17"/>
      <c r="D22" s="8"/>
      <c r="E22" s="9"/>
    </row>
    <row r="23" spans="1:13" x14ac:dyDescent="0.2">
      <c r="A23" s="10" t="s">
        <v>0</v>
      </c>
      <c r="B23" s="10" t="s">
        <v>1</v>
      </c>
      <c r="C23" s="18" t="s">
        <v>9</v>
      </c>
      <c r="D23" s="66" t="s">
        <v>12</v>
      </c>
      <c r="E23" s="66" t="s">
        <v>13</v>
      </c>
    </row>
    <row r="24" spans="1:13" x14ac:dyDescent="0.2">
      <c r="A24" s="12" t="s">
        <v>149</v>
      </c>
      <c r="B24" s="12" t="s">
        <v>5</v>
      </c>
      <c r="C24" s="72">
        <v>3650</v>
      </c>
      <c r="D24" s="67">
        <v>0.1</v>
      </c>
      <c r="E24" s="68">
        <f t="shared" ref="E24:E25" si="2">C24*(1-D24)</f>
        <v>3285</v>
      </c>
    </row>
    <row r="25" spans="1:13" x14ac:dyDescent="0.2">
      <c r="A25" s="12" t="s">
        <v>150</v>
      </c>
      <c r="B25" s="12" t="s">
        <v>6</v>
      </c>
      <c r="C25" s="72">
        <v>2150</v>
      </c>
      <c r="D25" s="67">
        <v>0.1</v>
      </c>
      <c r="E25" s="68">
        <f t="shared" si="2"/>
        <v>1935</v>
      </c>
    </row>
    <row r="26" spans="1:13" x14ac:dyDescent="0.2">
      <c r="A26" s="14" t="s">
        <v>14</v>
      </c>
      <c r="B26" s="6"/>
      <c r="C26" s="17"/>
      <c r="D26" s="6"/>
      <c r="E26" s="6"/>
    </row>
    <row r="27" spans="1:13" x14ac:dyDescent="0.2">
      <c r="A27" s="10" t="s">
        <v>0</v>
      </c>
      <c r="B27" s="10" t="s">
        <v>1</v>
      </c>
      <c r="C27" s="18" t="s">
        <v>11</v>
      </c>
      <c r="D27" s="66" t="s">
        <v>12</v>
      </c>
      <c r="E27" s="66" t="s">
        <v>13</v>
      </c>
    </row>
    <row r="28" spans="1:13" x14ac:dyDescent="0.2">
      <c r="A28" s="12" t="s">
        <v>170</v>
      </c>
      <c r="B28" s="12" t="s">
        <v>15</v>
      </c>
      <c r="C28" s="72">
        <v>1500</v>
      </c>
      <c r="D28" s="67">
        <v>0</v>
      </c>
      <c r="E28" s="68">
        <f t="shared" ref="E28:E29" si="3">C28*(1-D28)</f>
        <v>1500</v>
      </c>
    </row>
    <row r="29" spans="1:13" x14ac:dyDescent="0.2">
      <c r="A29" s="12" t="s">
        <v>16</v>
      </c>
      <c r="B29" s="12" t="s">
        <v>17</v>
      </c>
      <c r="C29" s="72"/>
      <c r="D29" s="67">
        <v>0</v>
      </c>
      <c r="E29" s="68">
        <f t="shared" si="3"/>
        <v>0</v>
      </c>
    </row>
    <row r="30" spans="1:13" x14ac:dyDescent="0.2">
      <c r="D30" s="8"/>
      <c r="E30" s="9"/>
    </row>
    <row r="31" spans="1:13" x14ac:dyDescent="0.2">
      <c r="D31" s="8"/>
      <c r="E31" s="9"/>
    </row>
    <row r="32" spans="1:13" x14ac:dyDescent="0.2">
      <c r="D32" s="6"/>
      <c r="E32" s="6"/>
    </row>
    <row r="33" spans="4:5" x14ac:dyDescent="0.2">
      <c r="D33" s="8"/>
      <c r="E33" s="9"/>
    </row>
    <row r="34" spans="4:5" x14ac:dyDescent="0.2">
      <c r="D34" s="8"/>
      <c r="E34" s="9"/>
    </row>
    <row r="35" spans="4:5" x14ac:dyDescent="0.2">
      <c r="E35" s="9"/>
    </row>
    <row r="36" spans="4:5" x14ac:dyDescent="0.2">
      <c r="E36" s="9"/>
    </row>
    <row r="37" spans="4:5" x14ac:dyDescent="0.2">
      <c r="E37" s="9"/>
    </row>
    <row r="38" spans="4:5" x14ac:dyDescent="0.2">
      <c r="E38" s="9"/>
    </row>
    <row r="39" spans="4:5" x14ac:dyDescent="0.2">
      <c r="E39" s="9"/>
    </row>
    <row r="40" spans="4:5" x14ac:dyDescent="0.2">
      <c r="E40" s="6"/>
    </row>
    <row r="41" spans="4:5" x14ac:dyDescent="0.2">
      <c r="E41" s="6"/>
    </row>
    <row r="42" spans="4:5" x14ac:dyDescent="0.2">
      <c r="E42" s="6"/>
    </row>
    <row r="43" spans="4:5" x14ac:dyDescent="0.2">
      <c r="E43" s="9"/>
    </row>
    <row r="44" spans="4:5" x14ac:dyDescent="0.2">
      <c r="E44" s="9"/>
    </row>
    <row r="45" spans="4:5" x14ac:dyDescent="0.2">
      <c r="E45" s="6"/>
    </row>
    <row r="46" spans="4:5" x14ac:dyDescent="0.2">
      <c r="E46" s="6"/>
    </row>
    <row r="47" spans="4:5" x14ac:dyDescent="0.2">
      <c r="E47" s="6"/>
    </row>
  </sheetData>
  <mergeCells count="4">
    <mergeCell ref="A1:C1"/>
    <mergeCell ref="D2:E3"/>
    <mergeCell ref="A4:C4"/>
    <mergeCell ref="A7:C7"/>
  </mergeCells>
  <pageMargins left="0.70866141732283472" right="0.70866141732283472" top="0.55118110236220474" bottom="0.74803149606299213" header="0.31496062992125984" footer="0.31496062992125984"/>
  <pageSetup paperSize="9" scale="82" fitToHeight="4" orientation="portrait" horizontalDpi="4294967295" verticalDpi="4294967295" r:id="rId1"/>
  <headerFooter scaleWithDoc="0">
    <oddFooter>&amp;L&amp;"Arial,Standard"&amp;8AstroNova GmbH
Waldstraße 70
63128 Dietzenbach  Germany &amp;C&amp;"Arial,Standard"&amp;8Prices/Specifications  are subject to change.&amp;6
&amp;R&amp;"Arial,Standard"&amp;8Tel:+49 (0)6074-31025-20
 Fax:6074-31025-99
www.quicklabel.de</oddFooter>
  </headerFooter>
  <drawing r:id="rId2"/>
  <legacyDrawing r:id="rId3"/>
  <oleObjects>
    <mc:AlternateContent xmlns:mc="http://schemas.openxmlformats.org/markup-compatibility/2006">
      <mc:Choice Requires="x14">
        <oleObject progId="CorelPHOTOPAINT.Image.16" shapeId="7170" r:id="rId4">
          <objectPr defaultSize="0" autoPict="0" r:id="rId5">
            <anchor moveWithCells="1">
              <from>
                <xdr:col>0</xdr:col>
                <xdr:colOff>314325</xdr:colOff>
                <xdr:row>7</xdr:row>
                <xdr:rowOff>38100</xdr:rowOff>
              </from>
              <to>
                <xdr:col>2</xdr:col>
                <xdr:colOff>361950</xdr:colOff>
                <xdr:row>7</xdr:row>
                <xdr:rowOff>3638550</xdr:rowOff>
              </to>
            </anchor>
          </objectPr>
        </oleObject>
      </mc:Choice>
      <mc:Fallback>
        <oleObject progId="CorelPHOTOPAINT.Image.16" shapeId="7170"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4"/>
  <sheetViews>
    <sheetView zoomScaleNormal="100" workbookViewId="0">
      <selection activeCell="A4" sqref="A4"/>
    </sheetView>
  </sheetViews>
  <sheetFormatPr defaultColWidth="9.33203125" defaultRowHeight="12.75" x14ac:dyDescent="0.2"/>
  <cols>
    <col min="1" max="1" width="17" style="44" customWidth="1"/>
    <col min="2" max="2" width="60.83203125" customWidth="1"/>
    <col min="3" max="3" width="14.33203125" style="44" customWidth="1"/>
    <col min="4" max="5" width="13.6640625" customWidth="1"/>
    <col min="6" max="6" width="9.6640625" bestFit="1" customWidth="1"/>
    <col min="10" max="10" width="28.33203125" bestFit="1" customWidth="1"/>
    <col min="11" max="11" width="59.33203125" customWidth="1"/>
    <col min="12" max="12" width="10.6640625" bestFit="1" customWidth="1"/>
    <col min="13" max="13" width="10.1640625" bestFit="1" customWidth="1"/>
    <col min="14" max="14" width="18.33203125" bestFit="1" customWidth="1"/>
    <col min="15" max="15" width="18" bestFit="1" customWidth="1"/>
    <col min="16" max="16" width="28" bestFit="1" customWidth="1"/>
  </cols>
  <sheetData>
    <row r="1" spans="1:14" s="5" customFormat="1" ht="64.5" customHeight="1" x14ac:dyDescent="0.3">
      <c r="A1" s="154" t="s">
        <v>106</v>
      </c>
      <c r="B1" s="155"/>
      <c r="C1" s="155"/>
      <c r="D1" s="2"/>
      <c r="E1" s="2"/>
      <c r="F1" s="2"/>
      <c r="G1" s="3"/>
      <c r="H1" s="3"/>
      <c r="I1" s="4"/>
      <c r="J1" s="4"/>
    </row>
    <row r="2" spans="1:14" s="5" customFormat="1" ht="20.25" customHeight="1" x14ac:dyDescent="0.3">
      <c r="A2" s="156" t="s">
        <v>10</v>
      </c>
      <c r="B2" s="157"/>
      <c r="C2" s="157"/>
      <c r="D2" s="158" t="s">
        <v>151</v>
      </c>
      <c r="E2" s="159"/>
      <c r="F2" s="2"/>
      <c r="G2" s="3"/>
      <c r="H2" s="3"/>
      <c r="I2" s="4"/>
      <c r="J2" s="4"/>
    </row>
    <row r="3" spans="1:14" ht="19.5" customHeight="1" x14ac:dyDescent="0.2">
      <c r="A3" s="62" t="s">
        <v>251</v>
      </c>
      <c r="B3" s="6"/>
      <c r="C3" s="35"/>
      <c r="D3" s="160"/>
      <c r="E3" s="160"/>
    </row>
    <row r="4" spans="1:14" ht="19.5" customHeight="1" x14ac:dyDescent="0.2">
      <c r="A4" s="62" t="s">
        <v>255</v>
      </c>
      <c r="B4" s="6"/>
      <c r="C4" s="35"/>
      <c r="D4" s="6"/>
      <c r="E4" s="6"/>
    </row>
    <row r="5" spans="1:14" ht="17.25" customHeight="1" x14ac:dyDescent="0.2">
      <c r="A5" s="35" t="s">
        <v>39</v>
      </c>
      <c r="B5" s="25"/>
      <c r="C5" s="35"/>
    </row>
    <row r="6" spans="1:14" ht="18.95" customHeight="1" x14ac:dyDescent="0.2">
      <c r="A6" s="45" t="s">
        <v>40</v>
      </c>
      <c r="B6" s="20" t="s">
        <v>41</v>
      </c>
      <c r="C6" s="79" t="s">
        <v>11</v>
      </c>
      <c r="D6" s="66" t="s">
        <v>12</v>
      </c>
      <c r="E6" s="66" t="s">
        <v>13</v>
      </c>
      <c r="L6" s="1"/>
      <c r="N6" s="1"/>
    </row>
    <row r="7" spans="1:14" x14ac:dyDescent="0.2">
      <c r="A7" s="84" t="s">
        <v>172</v>
      </c>
      <c r="B7" s="20" t="s">
        <v>103</v>
      </c>
      <c r="C7" s="80">
        <v>18750</v>
      </c>
      <c r="D7" s="67">
        <v>0.1</v>
      </c>
      <c r="E7" s="68">
        <f>C7*(1-D7)</f>
        <v>16875</v>
      </c>
      <c r="L7" s="1"/>
      <c r="N7" s="1"/>
    </row>
    <row r="8" spans="1:14" ht="25.5" x14ac:dyDescent="0.2">
      <c r="A8" s="45" t="s">
        <v>171</v>
      </c>
      <c r="B8" s="20" t="s">
        <v>104</v>
      </c>
      <c r="C8" s="80">
        <v>18750</v>
      </c>
      <c r="D8" s="67">
        <v>0.1</v>
      </c>
      <c r="E8" s="68">
        <f>C8*(1-D8)</f>
        <v>16875</v>
      </c>
      <c r="L8" s="1"/>
      <c r="N8" s="1"/>
    </row>
    <row r="9" spans="1:14" ht="44.25" customHeight="1" x14ac:dyDescent="0.2">
      <c r="A9" s="166" t="s">
        <v>115</v>
      </c>
      <c r="B9" s="167"/>
      <c r="C9" s="167"/>
      <c r="D9" s="8"/>
      <c r="E9" s="9"/>
      <c r="L9" s="1"/>
      <c r="N9" s="1"/>
    </row>
    <row r="10" spans="1:14" ht="317.25" customHeight="1" x14ac:dyDescent="0.2">
      <c r="A10" s="46"/>
      <c r="B10" s="22"/>
      <c r="C10" s="36"/>
      <c r="D10" s="8"/>
      <c r="E10" s="9"/>
      <c r="L10" s="1"/>
      <c r="N10" s="1"/>
    </row>
    <row r="11" spans="1:14" x14ac:dyDescent="0.2">
      <c r="A11" s="47" t="s">
        <v>4</v>
      </c>
      <c r="B11" s="6"/>
      <c r="C11" s="37"/>
      <c r="D11" s="8"/>
      <c r="E11" s="9"/>
      <c r="L11" s="1"/>
      <c r="N11" s="1"/>
    </row>
    <row r="12" spans="1:14" x14ac:dyDescent="0.2">
      <c r="A12" s="38" t="s">
        <v>0</v>
      </c>
      <c r="B12" s="10" t="s">
        <v>1</v>
      </c>
      <c r="C12" s="38" t="s">
        <v>9</v>
      </c>
      <c r="D12" s="66" t="s">
        <v>12</v>
      </c>
      <c r="E12" s="66" t="s">
        <v>13</v>
      </c>
      <c r="L12" s="1"/>
      <c r="N12" s="1"/>
    </row>
    <row r="13" spans="1:14" ht="25.5" x14ac:dyDescent="0.2">
      <c r="A13" s="48" t="s">
        <v>173</v>
      </c>
      <c r="B13" s="20" t="s">
        <v>42</v>
      </c>
      <c r="C13" s="81">
        <v>11950</v>
      </c>
      <c r="D13" s="67">
        <v>0.1</v>
      </c>
      <c r="E13" s="68">
        <f>C13*(1-D13)</f>
        <v>10755</v>
      </c>
      <c r="L13" s="1"/>
      <c r="N13" s="1"/>
    </row>
    <row r="14" spans="1:14" ht="25.5" x14ac:dyDescent="0.2">
      <c r="A14" s="48" t="s">
        <v>174</v>
      </c>
      <c r="B14" s="20" t="s">
        <v>44</v>
      </c>
      <c r="C14" s="81">
        <v>14340</v>
      </c>
      <c r="D14" s="67">
        <v>0.1</v>
      </c>
      <c r="E14" s="68">
        <f t="shared" ref="E14:E64" si="0">C14*(1-D14)</f>
        <v>12906</v>
      </c>
      <c r="L14" s="1"/>
      <c r="N14" s="1"/>
    </row>
    <row r="15" spans="1:14" x14ac:dyDescent="0.2">
      <c r="A15" s="45" t="s">
        <v>46</v>
      </c>
      <c r="B15" s="20" t="s">
        <v>47</v>
      </c>
      <c r="C15" s="81">
        <v>1139.5</v>
      </c>
      <c r="D15" s="67">
        <v>0.1</v>
      </c>
      <c r="E15" s="68">
        <f t="shared" si="0"/>
        <v>1025.55</v>
      </c>
      <c r="L15" s="1"/>
      <c r="N15" s="1"/>
    </row>
    <row r="16" spans="1:14" ht="51" x14ac:dyDescent="0.2">
      <c r="A16" s="48" t="s">
        <v>175</v>
      </c>
      <c r="B16" s="20" t="s">
        <v>49</v>
      </c>
      <c r="C16" s="81" t="s">
        <v>50</v>
      </c>
      <c r="D16" s="67">
        <v>0.1</v>
      </c>
      <c r="E16" s="68">
        <f t="shared" si="0"/>
        <v>324</v>
      </c>
      <c r="L16" s="1"/>
      <c r="N16" s="1"/>
    </row>
    <row r="17" spans="1:14" ht="51" x14ac:dyDescent="0.2">
      <c r="A17" s="48" t="s">
        <v>176</v>
      </c>
      <c r="B17" s="20" t="s">
        <v>51</v>
      </c>
      <c r="C17" s="81" t="s">
        <v>52</v>
      </c>
      <c r="D17" s="67">
        <v>0.1</v>
      </c>
      <c r="E17" s="68">
        <f t="shared" si="0"/>
        <v>351</v>
      </c>
      <c r="L17" s="1"/>
      <c r="N17" s="1"/>
    </row>
    <row r="18" spans="1:14" ht="25.5" x14ac:dyDescent="0.2">
      <c r="A18" s="48" t="s">
        <v>177</v>
      </c>
      <c r="B18" s="20" t="s">
        <v>53</v>
      </c>
      <c r="C18" s="81" t="s">
        <v>54</v>
      </c>
      <c r="D18" s="67">
        <v>0.1</v>
      </c>
      <c r="E18" s="68">
        <f t="shared" si="0"/>
        <v>450</v>
      </c>
    </row>
    <row r="19" spans="1:14" ht="16.5" customHeight="1" x14ac:dyDescent="0.2">
      <c r="A19" s="48" t="s">
        <v>178</v>
      </c>
      <c r="B19" s="20" t="s">
        <v>55</v>
      </c>
      <c r="C19" s="81" t="s">
        <v>56</v>
      </c>
      <c r="D19" s="67">
        <v>0.1</v>
      </c>
      <c r="E19" s="68">
        <f t="shared" si="0"/>
        <v>540</v>
      </c>
    </row>
    <row r="20" spans="1:14" x14ac:dyDescent="0.2">
      <c r="A20" s="48" t="s">
        <v>179</v>
      </c>
      <c r="B20" s="20" t="s">
        <v>57</v>
      </c>
      <c r="C20" s="81" t="s">
        <v>58</v>
      </c>
      <c r="D20" s="67">
        <v>0.1</v>
      </c>
      <c r="E20" s="68">
        <f t="shared" si="0"/>
        <v>585</v>
      </c>
    </row>
    <row r="21" spans="1:14" x14ac:dyDescent="0.2">
      <c r="A21" s="19" t="s">
        <v>180</v>
      </c>
      <c r="B21" s="20" t="s">
        <v>59</v>
      </c>
      <c r="C21" s="81" t="s">
        <v>60</v>
      </c>
      <c r="D21" s="67">
        <v>0.1</v>
      </c>
      <c r="E21" s="68">
        <f t="shared" si="0"/>
        <v>675</v>
      </c>
    </row>
    <row r="22" spans="1:14" ht="25.5" x14ac:dyDescent="0.2">
      <c r="A22" s="48" t="s">
        <v>181</v>
      </c>
      <c r="B22" s="20" t="s">
        <v>61</v>
      </c>
      <c r="C22" s="81" t="s">
        <v>62</v>
      </c>
      <c r="D22" s="67">
        <v>0.1</v>
      </c>
      <c r="E22" s="68">
        <f t="shared" si="0"/>
        <v>315</v>
      </c>
    </row>
    <row r="23" spans="1:14" ht="25.5" x14ac:dyDescent="0.2">
      <c r="A23" s="48" t="s">
        <v>182</v>
      </c>
      <c r="B23" s="20" t="s">
        <v>63</v>
      </c>
      <c r="C23" s="81" t="s">
        <v>64</v>
      </c>
      <c r="D23" s="67">
        <v>0.1</v>
      </c>
      <c r="E23" s="68">
        <f t="shared" si="0"/>
        <v>333</v>
      </c>
    </row>
    <row r="24" spans="1:14" x14ac:dyDescent="0.2">
      <c r="A24" s="48" t="s">
        <v>183</v>
      </c>
      <c r="B24" s="20" t="s">
        <v>65</v>
      </c>
      <c r="C24" s="81" t="s">
        <v>62</v>
      </c>
      <c r="D24" s="67">
        <v>0.1</v>
      </c>
      <c r="E24" s="68">
        <f t="shared" si="0"/>
        <v>315</v>
      </c>
    </row>
    <row r="25" spans="1:14" x14ac:dyDescent="0.2">
      <c r="A25" s="48" t="s">
        <v>184</v>
      </c>
      <c r="B25" s="20" t="s">
        <v>66</v>
      </c>
      <c r="C25" s="81" t="s">
        <v>67</v>
      </c>
      <c r="D25" s="67">
        <v>0.1</v>
      </c>
      <c r="E25" s="68">
        <f t="shared" si="0"/>
        <v>378</v>
      </c>
    </row>
    <row r="26" spans="1:14" x14ac:dyDescent="0.2">
      <c r="A26" s="48" t="s">
        <v>185</v>
      </c>
      <c r="B26" s="20" t="s">
        <v>68</v>
      </c>
      <c r="C26" s="81" t="s">
        <v>69</v>
      </c>
      <c r="D26" s="67">
        <v>0.1</v>
      </c>
      <c r="E26" s="68">
        <f t="shared" si="0"/>
        <v>360</v>
      </c>
    </row>
    <row r="27" spans="1:14" x14ac:dyDescent="0.2">
      <c r="A27" s="48" t="s">
        <v>186</v>
      </c>
      <c r="B27" s="20" t="s">
        <v>70</v>
      </c>
      <c r="C27" s="81" t="s">
        <v>71</v>
      </c>
      <c r="D27" s="67">
        <v>0.1</v>
      </c>
      <c r="E27" s="68">
        <f t="shared" si="0"/>
        <v>432</v>
      </c>
    </row>
    <row r="28" spans="1:14" ht="15" customHeight="1" x14ac:dyDescent="0.2">
      <c r="A28" s="48" t="s">
        <v>187</v>
      </c>
      <c r="B28" s="20" t="s">
        <v>72</v>
      </c>
      <c r="C28" s="81" t="s">
        <v>73</v>
      </c>
      <c r="D28" s="67">
        <v>0.1</v>
      </c>
      <c r="E28" s="68">
        <f t="shared" si="0"/>
        <v>193.5</v>
      </c>
    </row>
    <row r="29" spans="1:14" ht="16.5" customHeight="1" x14ac:dyDescent="0.2">
      <c r="A29" s="48" t="s">
        <v>188</v>
      </c>
      <c r="B29" s="20" t="s">
        <v>74</v>
      </c>
      <c r="C29" s="81" t="s">
        <v>75</v>
      </c>
      <c r="D29" s="67">
        <v>0.1</v>
      </c>
      <c r="E29" s="68">
        <f t="shared" si="0"/>
        <v>211.5</v>
      </c>
    </row>
    <row r="30" spans="1:14" x14ac:dyDescent="0.2">
      <c r="A30" s="48" t="s">
        <v>189</v>
      </c>
      <c r="B30" s="20" t="s">
        <v>76</v>
      </c>
      <c r="C30" s="81" t="s">
        <v>77</v>
      </c>
      <c r="D30" s="67">
        <v>0.1</v>
      </c>
      <c r="E30" s="68">
        <f t="shared" si="0"/>
        <v>276.70499999999998</v>
      </c>
    </row>
    <row r="31" spans="1:14" x14ac:dyDescent="0.2">
      <c r="A31" s="48" t="s">
        <v>190</v>
      </c>
      <c r="B31" s="20" t="s">
        <v>78</v>
      </c>
      <c r="C31" s="81" t="s">
        <v>79</v>
      </c>
      <c r="D31" s="67">
        <v>0.1</v>
      </c>
      <c r="E31" s="68">
        <f>C31*(1-D31)</f>
        <v>290.25</v>
      </c>
    </row>
    <row r="32" spans="1:14" x14ac:dyDescent="0.2">
      <c r="A32" s="45" t="s">
        <v>191</v>
      </c>
      <c r="B32" s="20" t="s">
        <v>80</v>
      </c>
      <c r="C32" s="81">
        <v>12750</v>
      </c>
      <c r="D32" s="67">
        <v>0.1</v>
      </c>
      <c r="E32" s="68">
        <f>C32*(1-D32)</f>
        <v>11475</v>
      </c>
    </row>
    <row r="33" spans="1:14" x14ac:dyDescent="0.2">
      <c r="A33" s="84" t="s">
        <v>192</v>
      </c>
      <c r="B33" s="20" t="s">
        <v>81</v>
      </c>
      <c r="C33" s="81">
        <v>12750</v>
      </c>
      <c r="D33" s="67">
        <v>0.1</v>
      </c>
      <c r="E33" s="68">
        <f t="shared" si="0"/>
        <v>11475</v>
      </c>
    </row>
    <row r="34" spans="1:14" x14ac:dyDescent="0.2">
      <c r="A34" s="45" t="s">
        <v>193</v>
      </c>
      <c r="B34" s="20" t="s">
        <v>82</v>
      </c>
      <c r="C34" s="81">
        <v>14500</v>
      </c>
      <c r="D34" s="67">
        <v>0.1</v>
      </c>
      <c r="E34" s="68">
        <f t="shared" si="0"/>
        <v>13050</v>
      </c>
    </row>
    <row r="35" spans="1:14" x14ac:dyDescent="0.2">
      <c r="A35" s="45" t="s">
        <v>194</v>
      </c>
      <c r="B35" s="20" t="s">
        <v>82</v>
      </c>
      <c r="C35" s="81">
        <v>14500</v>
      </c>
      <c r="D35" s="67">
        <v>0.1</v>
      </c>
      <c r="E35" s="68">
        <f t="shared" si="0"/>
        <v>13050</v>
      </c>
    </row>
    <row r="36" spans="1:14" x14ac:dyDescent="0.2">
      <c r="A36" s="45" t="s">
        <v>195</v>
      </c>
      <c r="B36" s="20" t="s">
        <v>83</v>
      </c>
      <c r="C36" s="81" t="s">
        <v>84</v>
      </c>
      <c r="D36" s="67">
        <v>0.1</v>
      </c>
      <c r="E36" s="68">
        <f t="shared" si="0"/>
        <v>423</v>
      </c>
    </row>
    <row r="37" spans="1:14" x14ac:dyDescent="0.2">
      <c r="A37" s="48" t="s">
        <v>196</v>
      </c>
      <c r="B37" s="20" t="s">
        <v>85</v>
      </c>
      <c r="C37" s="81" t="s">
        <v>75</v>
      </c>
      <c r="D37" s="67">
        <v>0.1</v>
      </c>
      <c r="E37" s="68">
        <f t="shared" si="0"/>
        <v>211.5</v>
      </c>
    </row>
    <row r="38" spans="1:14" x14ac:dyDescent="0.2">
      <c r="A38" s="48" t="s">
        <v>197</v>
      </c>
      <c r="B38" s="20" t="s">
        <v>86</v>
      </c>
      <c r="C38" s="81" t="s">
        <v>87</v>
      </c>
      <c r="D38" s="67">
        <v>0.1</v>
      </c>
      <c r="E38" s="68">
        <f t="shared" si="0"/>
        <v>495</v>
      </c>
    </row>
    <row r="39" spans="1:14" x14ac:dyDescent="0.2">
      <c r="A39" s="48" t="s">
        <v>198</v>
      </c>
      <c r="B39" s="20" t="s">
        <v>88</v>
      </c>
      <c r="C39" s="81" t="s">
        <v>87</v>
      </c>
      <c r="D39" s="67">
        <v>0.1</v>
      </c>
      <c r="E39" s="68">
        <f t="shared" si="0"/>
        <v>495</v>
      </c>
      <c r="L39" s="1"/>
      <c r="N39" s="1"/>
    </row>
    <row r="40" spans="1:14" x14ac:dyDescent="0.2">
      <c r="A40" s="48" t="s">
        <v>199</v>
      </c>
      <c r="B40" s="20" t="s">
        <v>89</v>
      </c>
      <c r="C40" s="81" t="s">
        <v>90</v>
      </c>
      <c r="D40" s="67">
        <v>0.1</v>
      </c>
      <c r="E40" s="68">
        <f t="shared" si="0"/>
        <v>17.100000000000001</v>
      </c>
      <c r="L40" s="1"/>
      <c r="N40" s="1"/>
    </row>
    <row r="41" spans="1:14" x14ac:dyDescent="0.2">
      <c r="A41" s="48" t="s">
        <v>200</v>
      </c>
      <c r="B41" s="20" t="s">
        <v>91</v>
      </c>
      <c r="C41" s="81" t="s">
        <v>87</v>
      </c>
      <c r="D41" s="67">
        <v>0.1</v>
      </c>
      <c r="E41" s="68">
        <f t="shared" si="0"/>
        <v>495</v>
      </c>
    </row>
    <row r="42" spans="1:14" x14ac:dyDescent="0.2">
      <c r="A42" s="48" t="s">
        <v>201</v>
      </c>
      <c r="B42" s="20" t="s">
        <v>92</v>
      </c>
      <c r="C42" s="81">
        <v>7050</v>
      </c>
      <c r="D42" s="67">
        <v>0.1</v>
      </c>
      <c r="E42" s="68">
        <f t="shared" si="0"/>
        <v>6345</v>
      </c>
    </row>
    <row r="43" spans="1:14" x14ac:dyDescent="0.2">
      <c r="A43" s="57" t="s">
        <v>202</v>
      </c>
      <c r="B43" s="58" t="s">
        <v>93</v>
      </c>
      <c r="C43" s="82">
        <v>14500</v>
      </c>
      <c r="D43" s="67">
        <v>0.1</v>
      </c>
      <c r="E43" s="68">
        <f t="shared" si="0"/>
        <v>13050</v>
      </c>
    </row>
    <row r="44" spans="1:14" x14ac:dyDescent="0.2">
      <c r="A44" s="59" t="s">
        <v>203</v>
      </c>
      <c r="B44" s="60" t="s">
        <v>134</v>
      </c>
      <c r="C44" s="83">
        <v>14.45</v>
      </c>
      <c r="D44" s="67">
        <v>0.1</v>
      </c>
      <c r="E44" s="68">
        <f t="shared" si="0"/>
        <v>13.004999999999999</v>
      </c>
    </row>
    <row r="45" spans="1:14" x14ac:dyDescent="0.2">
      <c r="A45" s="59" t="s">
        <v>204</v>
      </c>
      <c r="B45" s="60" t="s">
        <v>135</v>
      </c>
      <c r="C45" s="83">
        <v>18.059999999999999</v>
      </c>
      <c r="D45" s="67">
        <v>0.1</v>
      </c>
      <c r="E45" s="68">
        <f t="shared" si="0"/>
        <v>16.253999999999998</v>
      </c>
    </row>
    <row r="46" spans="1:14" x14ac:dyDescent="0.2">
      <c r="A46" s="59" t="s">
        <v>205</v>
      </c>
      <c r="B46" s="60" t="s">
        <v>136</v>
      </c>
      <c r="C46" s="83">
        <v>18.059999999999999</v>
      </c>
      <c r="D46" s="67">
        <v>0.1</v>
      </c>
      <c r="E46" s="68">
        <f t="shared" si="0"/>
        <v>16.253999999999998</v>
      </c>
    </row>
    <row r="47" spans="1:14" x14ac:dyDescent="0.2">
      <c r="A47" s="59" t="s">
        <v>206</v>
      </c>
      <c r="B47" s="60" t="s">
        <v>133</v>
      </c>
      <c r="C47" s="83">
        <v>7.23</v>
      </c>
      <c r="D47" s="67">
        <v>0.1</v>
      </c>
      <c r="E47" s="68">
        <f t="shared" si="0"/>
        <v>6.5070000000000006</v>
      </c>
    </row>
    <row r="48" spans="1:14" x14ac:dyDescent="0.2">
      <c r="A48" s="35" t="s">
        <v>94</v>
      </c>
      <c r="B48" s="25"/>
      <c r="C48" s="39"/>
      <c r="D48" s="8"/>
      <c r="E48" s="9"/>
    </row>
    <row r="49" spans="1:5" x14ac:dyDescent="0.2">
      <c r="A49" s="45" t="s">
        <v>40</v>
      </c>
      <c r="B49" s="20" t="s">
        <v>41</v>
      </c>
      <c r="C49" s="40" t="s">
        <v>11</v>
      </c>
      <c r="D49" s="66" t="s">
        <v>12</v>
      </c>
      <c r="E49" s="66" t="s">
        <v>13</v>
      </c>
    </row>
    <row r="50" spans="1:5" x14ac:dyDescent="0.2">
      <c r="A50" s="48" t="s">
        <v>159</v>
      </c>
      <c r="B50" s="20" t="s">
        <v>126</v>
      </c>
      <c r="C50" s="81" t="s">
        <v>95</v>
      </c>
      <c r="D50" s="67">
        <v>0.1</v>
      </c>
      <c r="E50" s="68">
        <f t="shared" si="0"/>
        <v>354.15000000000003</v>
      </c>
    </row>
    <row r="51" spans="1:5" x14ac:dyDescent="0.2">
      <c r="A51" s="45" t="s">
        <v>160</v>
      </c>
      <c r="B51" s="20" t="s">
        <v>127</v>
      </c>
      <c r="C51" s="81" t="s">
        <v>105</v>
      </c>
      <c r="D51" s="67">
        <v>0.1</v>
      </c>
      <c r="E51" s="68">
        <f t="shared" si="0"/>
        <v>897.75</v>
      </c>
    </row>
    <row r="52" spans="1:5" x14ac:dyDescent="0.2">
      <c r="A52" s="45" t="s">
        <v>161</v>
      </c>
      <c r="B52" s="20" t="s">
        <v>128</v>
      </c>
      <c r="C52" s="81" t="s">
        <v>105</v>
      </c>
      <c r="D52" s="67">
        <v>0.1</v>
      </c>
      <c r="E52" s="68">
        <f t="shared" si="0"/>
        <v>897.75</v>
      </c>
    </row>
    <row r="53" spans="1:5" x14ac:dyDescent="0.2">
      <c r="A53" s="45" t="s">
        <v>162</v>
      </c>
      <c r="B53" s="20" t="s">
        <v>129</v>
      </c>
      <c r="C53" s="81" t="s">
        <v>105</v>
      </c>
      <c r="D53" s="67">
        <v>0.1</v>
      </c>
      <c r="E53" s="68">
        <f t="shared" si="0"/>
        <v>897.75</v>
      </c>
    </row>
    <row r="54" spans="1:5" x14ac:dyDescent="0.2">
      <c r="A54" s="45" t="s">
        <v>163</v>
      </c>
      <c r="B54" s="20" t="s">
        <v>130</v>
      </c>
      <c r="C54" s="81" t="s">
        <v>105</v>
      </c>
      <c r="D54" s="67">
        <v>0.1</v>
      </c>
      <c r="E54" s="68">
        <f t="shared" si="0"/>
        <v>897.75</v>
      </c>
    </row>
    <row r="55" spans="1:5" x14ac:dyDescent="0.2">
      <c r="A55" s="45"/>
      <c r="B55" s="20"/>
      <c r="C55" s="81"/>
      <c r="D55" s="67"/>
      <c r="E55" s="68"/>
    </row>
    <row r="56" spans="1:5" x14ac:dyDescent="0.2">
      <c r="A56" s="45" t="s">
        <v>144</v>
      </c>
      <c r="B56" s="20" t="s">
        <v>113</v>
      </c>
      <c r="C56" s="81">
        <v>495</v>
      </c>
      <c r="D56" s="67">
        <v>0.1</v>
      </c>
      <c r="E56" s="68">
        <f t="shared" si="0"/>
        <v>445.5</v>
      </c>
    </row>
    <row r="57" spans="1:5" x14ac:dyDescent="0.2">
      <c r="A57" s="45" t="s">
        <v>145</v>
      </c>
      <c r="B57" s="20" t="s">
        <v>33</v>
      </c>
      <c r="C57" s="81">
        <v>997.5</v>
      </c>
      <c r="D57" s="67">
        <v>0.1</v>
      </c>
      <c r="E57" s="68">
        <f t="shared" si="0"/>
        <v>897.75</v>
      </c>
    </row>
    <row r="58" spans="1:5" x14ac:dyDescent="0.2">
      <c r="A58" s="45" t="s">
        <v>146</v>
      </c>
      <c r="B58" s="20" t="s">
        <v>32</v>
      </c>
      <c r="C58" s="81">
        <v>997.5</v>
      </c>
      <c r="D58" s="67">
        <v>0.1</v>
      </c>
      <c r="E58" s="68">
        <f t="shared" si="0"/>
        <v>897.75</v>
      </c>
    </row>
    <row r="59" spans="1:5" x14ac:dyDescent="0.2">
      <c r="A59" s="45" t="s">
        <v>147</v>
      </c>
      <c r="B59" s="20" t="s">
        <v>34</v>
      </c>
      <c r="C59" s="81">
        <v>997.5</v>
      </c>
      <c r="D59" s="67">
        <v>0.1</v>
      </c>
      <c r="E59" s="68">
        <f t="shared" si="0"/>
        <v>897.75</v>
      </c>
    </row>
    <row r="60" spans="1:5" x14ac:dyDescent="0.2">
      <c r="A60" s="45" t="s">
        <v>148</v>
      </c>
      <c r="B60" s="20" t="s">
        <v>35</v>
      </c>
      <c r="C60" s="81">
        <v>997.5</v>
      </c>
      <c r="D60" s="67">
        <v>0.1</v>
      </c>
      <c r="E60" s="68">
        <f t="shared" si="0"/>
        <v>897.75</v>
      </c>
    </row>
    <row r="61" spans="1:5" x14ac:dyDescent="0.2">
      <c r="A61" s="35" t="s">
        <v>97</v>
      </c>
      <c r="B61" s="25"/>
      <c r="C61" s="39"/>
      <c r="D61" s="8"/>
      <c r="E61" s="9"/>
    </row>
    <row r="62" spans="1:5" x14ac:dyDescent="0.2">
      <c r="A62" s="45" t="s">
        <v>40</v>
      </c>
      <c r="B62" s="20" t="s">
        <v>41</v>
      </c>
      <c r="C62" s="40" t="s">
        <v>11</v>
      </c>
      <c r="D62" s="66" t="s">
        <v>12</v>
      </c>
      <c r="E62" s="66" t="s">
        <v>13</v>
      </c>
    </row>
    <row r="63" spans="1:5" x14ac:dyDescent="0.2">
      <c r="A63" s="48" t="s">
        <v>149</v>
      </c>
      <c r="B63" s="20" t="s">
        <v>98</v>
      </c>
      <c r="C63" s="81">
        <v>3650</v>
      </c>
      <c r="D63" s="67">
        <v>0.1</v>
      </c>
      <c r="E63" s="68">
        <f t="shared" si="0"/>
        <v>3285</v>
      </c>
    </row>
    <row r="64" spans="1:5" x14ac:dyDescent="0.2">
      <c r="A64" s="48" t="s">
        <v>150</v>
      </c>
      <c r="B64" s="20" t="s">
        <v>100</v>
      </c>
      <c r="C64" s="81">
        <v>2150</v>
      </c>
      <c r="D64" s="67">
        <v>0.1</v>
      </c>
      <c r="E64" s="68">
        <f t="shared" si="0"/>
        <v>1935</v>
      </c>
    </row>
    <row r="65" spans="1:5" x14ac:dyDescent="0.2">
      <c r="C65" s="41"/>
    </row>
    <row r="66" spans="1:5" x14ac:dyDescent="0.2">
      <c r="A66" s="49" t="s">
        <v>14</v>
      </c>
      <c r="B66" s="6"/>
      <c r="C66" s="42"/>
      <c r="D66" s="6"/>
      <c r="E66" s="6"/>
    </row>
    <row r="67" spans="1:5" ht="25.5" x14ac:dyDescent="0.2">
      <c r="A67" s="38" t="s">
        <v>0</v>
      </c>
      <c r="B67" s="10" t="s">
        <v>1</v>
      </c>
      <c r="C67" s="43" t="s">
        <v>2</v>
      </c>
      <c r="D67" s="66" t="s">
        <v>12</v>
      </c>
      <c r="E67" s="66" t="s">
        <v>13</v>
      </c>
    </row>
    <row r="68" spans="1:5" ht="28.5" customHeight="1" x14ac:dyDescent="0.2">
      <c r="A68" s="50" t="s">
        <v>207</v>
      </c>
      <c r="B68" s="12" t="s">
        <v>15</v>
      </c>
      <c r="C68" s="76">
        <v>1500</v>
      </c>
      <c r="D68" s="67">
        <v>0</v>
      </c>
      <c r="E68" s="68">
        <f t="shared" ref="E68" si="1">C68*(1-D68)</f>
        <v>1500</v>
      </c>
    </row>
    <row r="69" spans="1:5" x14ac:dyDescent="0.2">
      <c r="A69" s="50" t="s">
        <v>16</v>
      </c>
      <c r="B69" s="12" t="s">
        <v>17</v>
      </c>
      <c r="C69" s="76"/>
      <c r="D69" s="77"/>
      <c r="E69" s="77"/>
    </row>
    <row r="70" spans="1:5" x14ac:dyDescent="0.2">
      <c r="C70" s="41"/>
    </row>
    <row r="71" spans="1:5" x14ac:dyDescent="0.2">
      <c r="A71" s="51" t="s">
        <v>18</v>
      </c>
      <c r="B71" s="6"/>
      <c r="C71" s="42"/>
    </row>
    <row r="72" spans="1:5" ht="25.5" x14ac:dyDescent="0.2">
      <c r="A72" s="38" t="s">
        <v>0</v>
      </c>
      <c r="B72" s="10" t="s">
        <v>1</v>
      </c>
      <c r="C72" s="43" t="s">
        <v>2</v>
      </c>
      <c r="D72" s="66" t="s">
        <v>12</v>
      </c>
      <c r="E72" s="66" t="s">
        <v>13</v>
      </c>
    </row>
    <row r="73" spans="1:5" x14ac:dyDescent="0.2">
      <c r="A73" s="48" t="s">
        <v>208</v>
      </c>
      <c r="B73" s="20" t="s">
        <v>20</v>
      </c>
      <c r="C73" s="81">
        <v>15000</v>
      </c>
      <c r="D73" s="67">
        <v>0.2</v>
      </c>
      <c r="E73" s="68">
        <f t="shared" ref="E73" si="2">C73*(1-D73)</f>
        <v>12000</v>
      </c>
    </row>
    <row r="74" spans="1:5" x14ac:dyDescent="0.2">
      <c r="A74" s="168" t="s">
        <v>19</v>
      </c>
      <c r="B74" s="166"/>
      <c r="C74" s="166"/>
    </row>
  </sheetData>
  <mergeCells count="5">
    <mergeCell ref="A1:C1"/>
    <mergeCell ref="A2:C2"/>
    <mergeCell ref="D2:E3"/>
    <mergeCell ref="A9:C9"/>
    <mergeCell ref="A74:C74"/>
  </mergeCells>
  <pageMargins left="0.70866141732283472" right="0.70866141732283472" top="0.55118110236220474" bottom="0.74803149606299213" header="0.31496062992125984" footer="0.31496062992125984"/>
  <pageSetup paperSize="9" scale="82" fitToHeight="4" orientation="portrait" horizontalDpi="4294967295" verticalDpi="4294967295" r:id="rId1"/>
  <headerFooter scaleWithDoc="0">
    <oddFooter>&amp;L&amp;"Arial,Standard"&amp;8AstroNova GmbH
Waldstraße 70
63128 Dietzenbach  Germany &amp;C&amp;"Arial,Standard"&amp;8Prices/Specifications  are subject to change.&amp;6
&amp;R&amp;"Arial,Standard"&amp;8Tel:+49 (0)6074-31025-20
 Fax:6074-31025-99
www.quicklabel.de</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7"/>
  <sheetViews>
    <sheetView zoomScaleNormal="100" workbookViewId="0">
      <selection activeCell="A69" sqref="A69"/>
    </sheetView>
  </sheetViews>
  <sheetFormatPr defaultColWidth="9.33203125" defaultRowHeight="12.75" x14ac:dyDescent="0.2"/>
  <cols>
    <col min="1" max="1" width="17" customWidth="1"/>
    <col min="2" max="2" width="60.83203125" customWidth="1"/>
    <col min="3" max="3" width="14.33203125" style="32" customWidth="1"/>
    <col min="4" max="5" width="13.6640625" customWidth="1"/>
    <col min="6" max="6" width="9.6640625" bestFit="1" customWidth="1"/>
    <col min="7" max="7" width="59.33203125" customWidth="1"/>
    <col min="8" max="8" width="10.6640625" bestFit="1" customWidth="1"/>
    <col min="9" max="9" width="10.1640625" bestFit="1" customWidth="1"/>
    <col min="10" max="10" width="18.33203125" bestFit="1" customWidth="1"/>
    <col min="11" max="11" width="18" bestFit="1" customWidth="1"/>
    <col min="12" max="12" width="28" bestFit="1" customWidth="1"/>
  </cols>
  <sheetData>
    <row r="1" spans="1:10" s="5" customFormat="1" ht="64.5" customHeight="1" x14ac:dyDescent="0.3">
      <c r="A1" s="154" t="s">
        <v>102</v>
      </c>
      <c r="B1" s="155"/>
      <c r="C1" s="155"/>
      <c r="D1" s="2"/>
      <c r="E1" s="2"/>
      <c r="F1" s="2"/>
    </row>
    <row r="2" spans="1:10" s="5" customFormat="1" ht="20.25" customHeight="1" x14ac:dyDescent="0.3">
      <c r="A2" s="156" t="s">
        <v>21</v>
      </c>
      <c r="B2" s="157"/>
      <c r="C2" s="157"/>
      <c r="D2" s="158" t="s">
        <v>151</v>
      </c>
      <c r="E2" s="159"/>
      <c r="F2" s="2"/>
    </row>
    <row r="3" spans="1:10" ht="15.95" customHeight="1" x14ac:dyDescent="0.2">
      <c r="A3" s="62" t="s">
        <v>153</v>
      </c>
      <c r="B3" s="6"/>
      <c r="C3" s="26"/>
      <c r="D3" s="160"/>
      <c r="E3" s="160"/>
    </row>
    <row r="4" spans="1:10" ht="15.95" customHeight="1" x14ac:dyDescent="0.2">
      <c r="A4" s="62" t="s">
        <v>152</v>
      </c>
      <c r="B4" s="6"/>
      <c r="C4" s="26"/>
      <c r="D4" s="6"/>
      <c r="E4" s="6"/>
    </row>
    <row r="5" spans="1:10" ht="17.25" customHeight="1" x14ac:dyDescent="0.2">
      <c r="A5" s="15" t="s">
        <v>0</v>
      </c>
      <c r="B5" s="15" t="s">
        <v>1</v>
      </c>
      <c r="C5" s="70" t="s">
        <v>9</v>
      </c>
      <c r="D5" s="66" t="s">
        <v>12</v>
      </c>
      <c r="E5" s="66" t="s">
        <v>13</v>
      </c>
    </row>
    <row r="6" spans="1:10" ht="18.95" customHeight="1" x14ac:dyDescent="0.2">
      <c r="A6" s="24" t="s">
        <v>209</v>
      </c>
      <c r="B6" s="23" t="s">
        <v>22</v>
      </c>
      <c r="C6" s="71">
        <v>32500</v>
      </c>
      <c r="D6" s="67">
        <v>0.1</v>
      </c>
      <c r="E6" s="68">
        <f>C6*(1-D6)</f>
        <v>29250</v>
      </c>
      <c r="H6" s="1"/>
      <c r="J6" s="1"/>
    </row>
    <row r="7" spans="1:10" ht="18.95" customHeight="1" x14ac:dyDescent="0.2">
      <c r="A7" s="24" t="s">
        <v>210</v>
      </c>
      <c r="B7" s="23" t="s">
        <v>38</v>
      </c>
      <c r="C7" s="71">
        <v>32500</v>
      </c>
      <c r="D7" s="67">
        <v>0.1</v>
      </c>
      <c r="E7" s="68">
        <f>C7*(1-D7)</f>
        <v>29250</v>
      </c>
      <c r="H7" s="1"/>
      <c r="J7" s="1"/>
    </row>
    <row r="8" spans="1:10" ht="40.5" customHeight="1" x14ac:dyDescent="0.2">
      <c r="A8" s="166" t="s">
        <v>115</v>
      </c>
      <c r="B8" s="167"/>
      <c r="C8" s="167"/>
      <c r="D8" s="7"/>
      <c r="E8" s="6"/>
      <c r="H8" s="1"/>
      <c r="J8" s="1"/>
    </row>
    <row r="9" spans="1:10" ht="303.75" customHeight="1" x14ac:dyDescent="0.2">
      <c r="A9" s="21"/>
      <c r="B9" s="22"/>
      <c r="C9" s="29"/>
      <c r="D9" s="7"/>
      <c r="E9" s="6"/>
      <c r="H9" s="1"/>
      <c r="J9" s="1"/>
    </row>
    <row r="10" spans="1:10" x14ac:dyDescent="0.2">
      <c r="A10" s="11" t="s">
        <v>4</v>
      </c>
      <c r="B10" s="6"/>
      <c r="C10" s="26"/>
      <c r="D10" s="7"/>
      <c r="E10" s="6"/>
      <c r="H10" s="1"/>
      <c r="J10" s="1"/>
    </row>
    <row r="11" spans="1:10" ht="25.5" x14ac:dyDescent="0.2">
      <c r="A11" s="19" t="s">
        <v>173</v>
      </c>
      <c r="B11" s="20" t="s">
        <v>42</v>
      </c>
      <c r="C11" s="30" t="s">
        <v>43</v>
      </c>
      <c r="D11" s="8">
        <v>0.1</v>
      </c>
      <c r="E11" s="9" t="e">
        <f>C11*(1-D11)</f>
        <v>#VALUE!</v>
      </c>
      <c r="H11" s="1"/>
      <c r="J11" s="1"/>
    </row>
    <row r="12" spans="1:10" ht="25.5" x14ac:dyDescent="0.2">
      <c r="A12" s="19" t="s">
        <v>174</v>
      </c>
      <c r="B12" s="20" t="s">
        <v>44</v>
      </c>
      <c r="C12" s="30" t="s">
        <v>45</v>
      </c>
      <c r="D12" s="8">
        <v>0.1</v>
      </c>
      <c r="E12" s="9" t="e">
        <f>C12*(1-D12)</f>
        <v>#VALUE!</v>
      </c>
      <c r="H12" s="1"/>
      <c r="J12" s="1"/>
    </row>
    <row r="13" spans="1:10" x14ac:dyDescent="0.2">
      <c r="A13" s="20" t="s">
        <v>46</v>
      </c>
      <c r="B13" s="20" t="s">
        <v>47</v>
      </c>
      <c r="C13" s="30" t="s">
        <v>48</v>
      </c>
      <c r="D13" s="8">
        <v>0.1</v>
      </c>
      <c r="E13" s="9" t="e">
        <f t="shared" ref="E13:E62" si="0">C13*(1-D13)</f>
        <v>#VALUE!</v>
      </c>
    </row>
    <row r="14" spans="1:10" ht="51" x14ac:dyDescent="0.2">
      <c r="A14" s="19" t="s">
        <v>175</v>
      </c>
      <c r="B14" s="20" t="s">
        <v>49</v>
      </c>
      <c r="C14" s="30" t="s">
        <v>50</v>
      </c>
      <c r="D14" s="8">
        <v>0.1</v>
      </c>
      <c r="E14" s="9">
        <f t="shared" si="0"/>
        <v>324</v>
      </c>
      <c r="H14" s="1"/>
      <c r="J14" s="1"/>
    </row>
    <row r="15" spans="1:10" ht="51" x14ac:dyDescent="0.2">
      <c r="A15" s="19" t="s">
        <v>176</v>
      </c>
      <c r="B15" s="20" t="s">
        <v>51</v>
      </c>
      <c r="C15" s="30" t="s">
        <v>52</v>
      </c>
      <c r="D15" s="8">
        <v>0.1</v>
      </c>
      <c r="E15" s="9">
        <f t="shared" si="0"/>
        <v>351</v>
      </c>
      <c r="H15" s="1"/>
      <c r="J15" s="1"/>
    </row>
    <row r="16" spans="1:10" ht="25.5" x14ac:dyDescent="0.2">
      <c r="A16" s="19" t="s">
        <v>177</v>
      </c>
      <c r="B16" s="20" t="s">
        <v>53</v>
      </c>
      <c r="C16" s="30" t="s">
        <v>54</v>
      </c>
      <c r="D16" s="8">
        <v>0.1</v>
      </c>
      <c r="E16" s="9">
        <f t="shared" si="0"/>
        <v>450</v>
      </c>
      <c r="H16" s="1"/>
      <c r="J16" s="1"/>
    </row>
    <row r="17" spans="1:10" x14ac:dyDescent="0.2">
      <c r="A17" s="19" t="s">
        <v>178</v>
      </c>
      <c r="B17" s="20" t="s">
        <v>55</v>
      </c>
      <c r="C17" s="30" t="s">
        <v>56</v>
      </c>
      <c r="D17" s="8">
        <v>0.1</v>
      </c>
      <c r="E17" s="9">
        <f t="shared" si="0"/>
        <v>540</v>
      </c>
      <c r="H17" s="1"/>
      <c r="J17" s="1"/>
    </row>
    <row r="18" spans="1:10" x14ac:dyDescent="0.2">
      <c r="A18" s="19" t="s">
        <v>179</v>
      </c>
      <c r="B18" s="20" t="s">
        <v>57</v>
      </c>
      <c r="C18" s="30" t="s">
        <v>58</v>
      </c>
      <c r="D18" s="8">
        <v>0.1</v>
      </c>
      <c r="E18" s="9">
        <f t="shared" si="0"/>
        <v>585</v>
      </c>
      <c r="H18" s="1"/>
      <c r="J18" s="1"/>
    </row>
    <row r="19" spans="1:10" x14ac:dyDescent="0.2">
      <c r="A19" s="19" t="s">
        <v>180</v>
      </c>
      <c r="B19" s="20" t="s">
        <v>59</v>
      </c>
      <c r="C19" s="30" t="s">
        <v>60</v>
      </c>
      <c r="D19" s="8">
        <v>0.1</v>
      </c>
      <c r="E19" s="9">
        <f t="shared" si="0"/>
        <v>675</v>
      </c>
      <c r="H19" s="1"/>
      <c r="J19" s="1"/>
    </row>
    <row r="20" spans="1:10" ht="25.5" x14ac:dyDescent="0.2">
      <c r="A20" s="19" t="s">
        <v>181</v>
      </c>
      <c r="B20" s="20" t="s">
        <v>61</v>
      </c>
      <c r="C20" s="30" t="s">
        <v>62</v>
      </c>
      <c r="D20" s="8">
        <v>0.1</v>
      </c>
      <c r="E20" s="9">
        <f t="shared" si="0"/>
        <v>315</v>
      </c>
      <c r="H20" s="1"/>
      <c r="J20" s="1"/>
    </row>
    <row r="21" spans="1:10" ht="25.5" x14ac:dyDescent="0.2">
      <c r="A21" s="19" t="s">
        <v>182</v>
      </c>
      <c r="B21" s="20" t="s">
        <v>63</v>
      </c>
      <c r="C21" s="30" t="s">
        <v>64</v>
      </c>
      <c r="D21" s="8">
        <v>0.1</v>
      </c>
      <c r="E21" s="9">
        <f t="shared" si="0"/>
        <v>333</v>
      </c>
      <c r="H21" s="1"/>
      <c r="J21" s="1"/>
    </row>
    <row r="22" spans="1:10" x14ac:dyDescent="0.2">
      <c r="A22" s="19" t="s">
        <v>183</v>
      </c>
      <c r="B22" s="20" t="s">
        <v>65</v>
      </c>
      <c r="C22" s="30" t="s">
        <v>62</v>
      </c>
      <c r="D22" s="8">
        <v>0.1</v>
      </c>
      <c r="E22" s="9">
        <f t="shared" si="0"/>
        <v>315</v>
      </c>
      <c r="H22" s="1"/>
      <c r="J22" s="1"/>
    </row>
    <row r="23" spans="1:10" x14ac:dyDescent="0.2">
      <c r="A23" s="19" t="s">
        <v>184</v>
      </c>
      <c r="B23" s="20" t="s">
        <v>66</v>
      </c>
      <c r="C23" s="30" t="s">
        <v>67</v>
      </c>
      <c r="D23" s="8">
        <v>0.1</v>
      </c>
      <c r="E23" s="9">
        <f t="shared" si="0"/>
        <v>378</v>
      </c>
    </row>
    <row r="24" spans="1:10" ht="16.5" customHeight="1" x14ac:dyDescent="0.2">
      <c r="A24" s="19" t="s">
        <v>185</v>
      </c>
      <c r="B24" s="20" t="s">
        <v>68</v>
      </c>
      <c r="C24" s="30" t="s">
        <v>69</v>
      </c>
      <c r="D24" s="8">
        <v>0.1</v>
      </c>
      <c r="E24" s="9">
        <f t="shared" si="0"/>
        <v>360</v>
      </c>
    </row>
    <row r="25" spans="1:10" x14ac:dyDescent="0.2">
      <c r="A25" s="19" t="s">
        <v>186</v>
      </c>
      <c r="B25" s="20" t="s">
        <v>70</v>
      </c>
      <c r="C25" s="30" t="s">
        <v>71</v>
      </c>
      <c r="D25" s="8">
        <v>0.1</v>
      </c>
      <c r="E25" s="9">
        <f t="shared" si="0"/>
        <v>432</v>
      </c>
    </row>
    <row r="26" spans="1:10" ht="25.5" x14ac:dyDescent="0.2">
      <c r="A26" s="19" t="s">
        <v>187</v>
      </c>
      <c r="B26" s="20" t="s">
        <v>72</v>
      </c>
      <c r="C26" s="30" t="s">
        <v>73</v>
      </c>
      <c r="D26" s="8">
        <v>0.1</v>
      </c>
      <c r="E26" s="9">
        <f t="shared" si="0"/>
        <v>193.5</v>
      </c>
    </row>
    <row r="27" spans="1:10" ht="25.5" x14ac:dyDescent="0.2">
      <c r="A27" s="19" t="s">
        <v>188</v>
      </c>
      <c r="B27" s="20" t="s">
        <v>74</v>
      </c>
      <c r="C27" s="30" t="s">
        <v>75</v>
      </c>
      <c r="D27" s="8">
        <v>0.1</v>
      </c>
      <c r="E27" s="9">
        <f t="shared" si="0"/>
        <v>211.5</v>
      </c>
    </row>
    <row r="28" spans="1:10" x14ac:dyDescent="0.2">
      <c r="A28" s="19" t="s">
        <v>189</v>
      </c>
      <c r="B28" s="20" t="s">
        <v>76</v>
      </c>
      <c r="C28" s="30" t="s">
        <v>77</v>
      </c>
      <c r="D28" s="8">
        <v>0.1</v>
      </c>
      <c r="E28" s="9">
        <f t="shared" si="0"/>
        <v>276.70499999999998</v>
      </c>
    </row>
    <row r="29" spans="1:10" x14ac:dyDescent="0.2">
      <c r="A29" s="19" t="s">
        <v>190</v>
      </c>
      <c r="B29" s="20" t="s">
        <v>78</v>
      </c>
      <c r="C29" s="30" t="s">
        <v>79</v>
      </c>
      <c r="D29" s="8">
        <v>0.1</v>
      </c>
      <c r="E29" s="9">
        <f t="shared" si="0"/>
        <v>290.25</v>
      </c>
    </row>
    <row r="30" spans="1:10" x14ac:dyDescent="0.2">
      <c r="A30" s="20" t="s">
        <v>191</v>
      </c>
      <c r="B30" s="20" t="s">
        <v>80</v>
      </c>
      <c r="C30" s="30">
        <v>12750</v>
      </c>
      <c r="D30" s="8">
        <v>0.1</v>
      </c>
      <c r="E30" s="9">
        <f t="shared" si="0"/>
        <v>11475</v>
      </c>
    </row>
    <row r="31" spans="1:10" x14ac:dyDescent="0.2">
      <c r="A31" s="20" t="s">
        <v>211</v>
      </c>
      <c r="B31" s="20" t="s">
        <v>81</v>
      </c>
      <c r="C31" s="30">
        <v>12750</v>
      </c>
      <c r="D31" s="8">
        <v>0.1</v>
      </c>
      <c r="E31" s="9">
        <f t="shared" si="0"/>
        <v>11475</v>
      </c>
    </row>
    <row r="32" spans="1:10" x14ac:dyDescent="0.2">
      <c r="A32" s="20" t="s">
        <v>193</v>
      </c>
      <c r="B32" s="20" t="s">
        <v>82</v>
      </c>
      <c r="C32" s="30">
        <v>14500</v>
      </c>
      <c r="D32" s="8">
        <v>0.1</v>
      </c>
      <c r="E32" s="9">
        <f t="shared" si="0"/>
        <v>13050</v>
      </c>
    </row>
    <row r="33" spans="1:10" x14ac:dyDescent="0.2">
      <c r="A33" s="20" t="s">
        <v>194</v>
      </c>
      <c r="B33" s="20" t="s">
        <v>82</v>
      </c>
      <c r="C33" s="30">
        <v>14500</v>
      </c>
      <c r="D33" s="8">
        <v>0.1</v>
      </c>
      <c r="E33" s="9">
        <f t="shared" si="0"/>
        <v>13050</v>
      </c>
    </row>
    <row r="34" spans="1:10" x14ac:dyDescent="0.2">
      <c r="A34" s="20" t="s">
        <v>195</v>
      </c>
      <c r="B34" s="20" t="s">
        <v>83</v>
      </c>
      <c r="C34" s="30" t="s">
        <v>84</v>
      </c>
      <c r="D34" s="8">
        <v>0.1</v>
      </c>
      <c r="E34" s="9">
        <f t="shared" si="0"/>
        <v>423</v>
      </c>
    </row>
    <row r="35" spans="1:10" x14ac:dyDescent="0.2">
      <c r="A35" s="19" t="s">
        <v>196</v>
      </c>
      <c r="B35" s="20" t="s">
        <v>85</v>
      </c>
      <c r="C35" s="30" t="s">
        <v>75</v>
      </c>
      <c r="D35" s="8">
        <v>0.1</v>
      </c>
      <c r="E35" s="9">
        <f t="shared" si="0"/>
        <v>211.5</v>
      </c>
    </row>
    <row r="36" spans="1:10" x14ac:dyDescent="0.2">
      <c r="A36" s="19" t="s">
        <v>197</v>
      </c>
      <c r="B36" s="20" t="s">
        <v>86</v>
      </c>
      <c r="C36" s="30" t="s">
        <v>87</v>
      </c>
      <c r="D36" s="8">
        <v>0.1</v>
      </c>
      <c r="E36" s="9">
        <f t="shared" si="0"/>
        <v>495</v>
      </c>
    </row>
    <row r="37" spans="1:10" x14ac:dyDescent="0.2">
      <c r="A37" s="19" t="s">
        <v>198</v>
      </c>
      <c r="B37" s="20" t="s">
        <v>88</v>
      </c>
      <c r="C37" s="30" t="s">
        <v>87</v>
      </c>
      <c r="D37" s="8">
        <v>0.1</v>
      </c>
      <c r="E37" s="9">
        <f t="shared" si="0"/>
        <v>495</v>
      </c>
    </row>
    <row r="38" spans="1:10" x14ac:dyDescent="0.2">
      <c r="A38" s="19" t="s">
        <v>199</v>
      </c>
      <c r="B38" s="20" t="s">
        <v>89</v>
      </c>
      <c r="C38" s="30" t="s">
        <v>90</v>
      </c>
      <c r="D38" s="8">
        <v>0.1</v>
      </c>
      <c r="E38" s="9">
        <f t="shared" si="0"/>
        <v>17.100000000000001</v>
      </c>
    </row>
    <row r="39" spans="1:10" x14ac:dyDescent="0.2">
      <c r="A39" s="19" t="s">
        <v>200</v>
      </c>
      <c r="B39" s="20" t="s">
        <v>91</v>
      </c>
      <c r="C39" s="30" t="s">
        <v>87</v>
      </c>
      <c r="D39" s="8">
        <v>0.1</v>
      </c>
      <c r="E39" s="9">
        <f t="shared" si="0"/>
        <v>495</v>
      </c>
    </row>
    <row r="40" spans="1:10" x14ac:dyDescent="0.2">
      <c r="A40" s="19" t="s">
        <v>201</v>
      </c>
      <c r="B40" s="20"/>
      <c r="C40" s="69">
        <v>7050</v>
      </c>
      <c r="D40" s="8">
        <v>0.1</v>
      </c>
      <c r="E40" s="9">
        <f t="shared" si="0"/>
        <v>6345</v>
      </c>
    </row>
    <row r="41" spans="1:10" x14ac:dyDescent="0.2">
      <c r="A41" s="19" t="s">
        <v>202</v>
      </c>
      <c r="B41" s="20" t="s">
        <v>93</v>
      </c>
      <c r="C41" s="30">
        <v>14500</v>
      </c>
      <c r="D41" s="8">
        <v>0.1</v>
      </c>
      <c r="E41" s="9">
        <f t="shared" si="0"/>
        <v>13050</v>
      </c>
    </row>
    <row r="42" spans="1:10" x14ac:dyDescent="0.2">
      <c r="A42" s="59" t="s">
        <v>203</v>
      </c>
      <c r="B42" s="60" t="s">
        <v>134</v>
      </c>
      <c r="C42" s="61">
        <v>14.45</v>
      </c>
      <c r="D42" s="8">
        <v>0.1</v>
      </c>
      <c r="E42" s="9">
        <f t="shared" si="0"/>
        <v>13.004999999999999</v>
      </c>
    </row>
    <row r="43" spans="1:10" x14ac:dyDescent="0.2">
      <c r="A43" s="59" t="s">
        <v>204</v>
      </c>
      <c r="B43" s="60" t="s">
        <v>135</v>
      </c>
      <c r="C43" s="61">
        <v>18.059999999999999</v>
      </c>
      <c r="D43" s="8">
        <v>0.1</v>
      </c>
      <c r="E43" s="9">
        <f t="shared" si="0"/>
        <v>16.253999999999998</v>
      </c>
    </row>
    <row r="44" spans="1:10" x14ac:dyDescent="0.2">
      <c r="A44" s="59" t="s">
        <v>205</v>
      </c>
      <c r="B44" s="60" t="s">
        <v>136</v>
      </c>
      <c r="C44" s="61">
        <v>18.059999999999999</v>
      </c>
      <c r="D44" s="8">
        <v>0.1</v>
      </c>
      <c r="E44" s="9">
        <f t="shared" si="0"/>
        <v>16.253999999999998</v>
      </c>
    </row>
    <row r="45" spans="1:10" x14ac:dyDescent="0.2">
      <c r="A45" s="59">
        <v>10000218</v>
      </c>
      <c r="B45" s="60" t="s">
        <v>133</v>
      </c>
      <c r="C45" s="61">
        <v>7.23</v>
      </c>
      <c r="D45" s="8">
        <v>0.1</v>
      </c>
      <c r="E45" s="9">
        <f t="shared" si="0"/>
        <v>6.5070000000000006</v>
      </c>
    </row>
    <row r="46" spans="1:10" x14ac:dyDescent="0.2">
      <c r="A46" s="25" t="s">
        <v>94</v>
      </c>
      <c r="B46" s="25"/>
      <c r="C46" s="31"/>
      <c r="D46" s="8"/>
      <c r="E46" s="9"/>
    </row>
    <row r="47" spans="1:10" x14ac:dyDescent="0.2">
      <c r="A47" s="20" t="s">
        <v>40</v>
      </c>
      <c r="B47" s="20" t="s">
        <v>41</v>
      </c>
      <c r="C47" s="33" t="s">
        <v>11</v>
      </c>
      <c r="D47" s="8"/>
      <c r="E47" s="9"/>
    </row>
    <row r="48" spans="1:10" x14ac:dyDescent="0.2">
      <c r="A48" s="48" t="s">
        <v>159</v>
      </c>
      <c r="B48" s="20" t="s">
        <v>126</v>
      </c>
      <c r="C48" s="30" t="s">
        <v>95</v>
      </c>
      <c r="D48" s="8">
        <v>0.1</v>
      </c>
      <c r="E48" s="9">
        <f t="shared" si="0"/>
        <v>354.15000000000003</v>
      </c>
      <c r="H48" s="1"/>
      <c r="J48" s="1"/>
    </row>
    <row r="49" spans="1:10" x14ac:dyDescent="0.2">
      <c r="A49" s="45" t="s">
        <v>160</v>
      </c>
      <c r="B49" s="20" t="s">
        <v>127</v>
      </c>
      <c r="C49" s="30" t="s">
        <v>96</v>
      </c>
      <c r="D49" s="8">
        <v>0.1</v>
      </c>
      <c r="E49" s="9">
        <f t="shared" si="0"/>
        <v>456.3</v>
      </c>
      <c r="H49" s="1"/>
      <c r="J49" s="1"/>
    </row>
    <row r="50" spans="1:10" x14ac:dyDescent="0.2">
      <c r="A50" s="45" t="s">
        <v>161</v>
      </c>
      <c r="B50" s="20" t="s">
        <v>128</v>
      </c>
      <c r="C50" s="30" t="s">
        <v>96</v>
      </c>
      <c r="D50" s="8">
        <v>0.1</v>
      </c>
      <c r="E50" s="9">
        <f t="shared" si="0"/>
        <v>456.3</v>
      </c>
      <c r="H50" s="1"/>
      <c r="J50" s="1"/>
    </row>
    <row r="51" spans="1:10" x14ac:dyDescent="0.2">
      <c r="A51" s="45" t="s">
        <v>162</v>
      </c>
      <c r="B51" s="20" t="s">
        <v>129</v>
      </c>
      <c r="C51" s="30" t="s">
        <v>96</v>
      </c>
      <c r="D51" s="8">
        <v>0.1</v>
      </c>
      <c r="E51" s="9">
        <f t="shared" si="0"/>
        <v>456.3</v>
      </c>
    </row>
    <row r="52" spans="1:10" x14ac:dyDescent="0.2">
      <c r="A52" s="45" t="s">
        <v>163</v>
      </c>
      <c r="B52" s="20" t="s">
        <v>130</v>
      </c>
      <c r="C52" s="30" t="s">
        <v>96</v>
      </c>
      <c r="D52" s="8">
        <v>0.1</v>
      </c>
      <c r="E52" s="9">
        <f t="shared" si="0"/>
        <v>456.3</v>
      </c>
    </row>
    <row r="53" spans="1:10" x14ac:dyDescent="0.2">
      <c r="A53" s="20"/>
      <c r="B53" s="20"/>
      <c r="C53" s="30"/>
      <c r="D53" s="8">
        <v>0.1</v>
      </c>
      <c r="E53" s="9">
        <f t="shared" si="0"/>
        <v>0</v>
      </c>
    </row>
    <row r="54" spans="1:10" x14ac:dyDescent="0.2">
      <c r="A54" s="20" t="s">
        <v>144</v>
      </c>
      <c r="B54" s="20" t="s">
        <v>109</v>
      </c>
      <c r="C54" s="30">
        <v>495</v>
      </c>
      <c r="D54" s="8">
        <v>0.1</v>
      </c>
      <c r="E54" s="9">
        <f t="shared" si="0"/>
        <v>445.5</v>
      </c>
    </row>
    <row r="55" spans="1:10" x14ac:dyDescent="0.2">
      <c r="A55" s="20" t="s">
        <v>155</v>
      </c>
      <c r="B55" s="20" t="s">
        <v>108</v>
      </c>
      <c r="C55" s="30">
        <v>507</v>
      </c>
      <c r="D55" s="8">
        <v>0.1</v>
      </c>
      <c r="E55" s="9">
        <f t="shared" si="0"/>
        <v>456.3</v>
      </c>
    </row>
    <row r="56" spans="1:10" x14ac:dyDescent="0.2">
      <c r="A56" s="20" t="s">
        <v>156</v>
      </c>
      <c r="B56" s="20" t="s">
        <v>110</v>
      </c>
      <c r="C56" s="30">
        <v>507</v>
      </c>
      <c r="D56" s="8">
        <v>0.1</v>
      </c>
      <c r="E56" s="9">
        <f t="shared" si="0"/>
        <v>456.3</v>
      </c>
    </row>
    <row r="57" spans="1:10" x14ac:dyDescent="0.2">
      <c r="A57" s="20" t="s">
        <v>157</v>
      </c>
      <c r="B57" s="20" t="s">
        <v>111</v>
      </c>
      <c r="C57" s="30">
        <v>507</v>
      </c>
      <c r="D57" s="8">
        <v>0.1</v>
      </c>
      <c r="E57" s="9">
        <f t="shared" si="0"/>
        <v>456.3</v>
      </c>
    </row>
    <row r="58" spans="1:10" x14ac:dyDescent="0.2">
      <c r="A58" s="20" t="s">
        <v>158</v>
      </c>
      <c r="B58" s="20" t="s">
        <v>112</v>
      </c>
      <c r="C58" s="30">
        <v>507</v>
      </c>
      <c r="D58" s="8">
        <v>0.1</v>
      </c>
      <c r="E58" s="9">
        <f t="shared" si="0"/>
        <v>456.3</v>
      </c>
    </row>
    <row r="59" spans="1:10" x14ac:dyDescent="0.2">
      <c r="A59" s="25" t="s">
        <v>97</v>
      </c>
      <c r="B59" s="25"/>
      <c r="C59" s="31"/>
      <c r="D59" s="8"/>
      <c r="E59" s="9"/>
    </row>
    <row r="60" spans="1:10" x14ac:dyDescent="0.2">
      <c r="A60" s="20" t="s">
        <v>40</v>
      </c>
      <c r="B60" s="20" t="s">
        <v>41</v>
      </c>
      <c r="C60" s="33" t="s">
        <v>9</v>
      </c>
      <c r="D60" s="8"/>
      <c r="E60" s="9"/>
    </row>
    <row r="61" spans="1:10" x14ac:dyDescent="0.2">
      <c r="A61" s="19" t="s">
        <v>149</v>
      </c>
      <c r="B61" s="20" t="s">
        <v>98</v>
      </c>
      <c r="C61" s="30" t="s">
        <v>99</v>
      </c>
      <c r="D61" s="8">
        <v>0.2</v>
      </c>
      <c r="E61" s="9" t="e">
        <f t="shared" si="0"/>
        <v>#VALUE!</v>
      </c>
    </row>
    <row r="62" spans="1:10" x14ac:dyDescent="0.2">
      <c r="A62" s="19" t="s">
        <v>150</v>
      </c>
      <c r="B62" s="20" t="s">
        <v>100</v>
      </c>
      <c r="C62" s="30" t="s">
        <v>101</v>
      </c>
      <c r="D62" s="8">
        <v>0.2</v>
      </c>
      <c r="E62" s="9" t="e">
        <f t="shared" si="0"/>
        <v>#VALUE!</v>
      </c>
    </row>
    <row r="63" spans="1:10" x14ac:dyDescent="0.2">
      <c r="G63" s="6"/>
    </row>
    <row r="64" spans="1:10" x14ac:dyDescent="0.2">
      <c r="A64" s="14" t="s">
        <v>14</v>
      </c>
      <c r="B64" s="6"/>
      <c r="C64" s="26"/>
      <c r="G64" s="6"/>
    </row>
    <row r="65" spans="1:7" ht="25.5" x14ac:dyDescent="0.2">
      <c r="A65" s="10" t="s">
        <v>0</v>
      </c>
      <c r="B65" s="10" t="s">
        <v>1</v>
      </c>
      <c r="C65" s="27" t="s">
        <v>2</v>
      </c>
      <c r="G65" s="9"/>
    </row>
    <row r="66" spans="1:7" x14ac:dyDescent="0.2">
      <c r="A66" s="12" t="s">
        <v>207</v>
      </c>
      <c r="B66" s="12" t="s">
        <v>15</v>
      </c>
      <c r="C66" s="28">
        <v>1500</v>
      </c>
      <c r="D66" s="34">
        <v>0</v>
      </c>
      <c r="E66" s="9">
        <f t="shared" ref="E66" si="1">C66*(1-D66)</f>
        <v>1500</v>
      </c>
      <c r="G66" s="9"/>
    </row>
    <row r="67" spans="1:7" x14ac:dyDescent="0.2">
      <c r="A67" s="12" t="s">
        <v>16</v>
      </c>
      <c r="B67" s="12" t="s">
        <v>17</v>
      </c>
      <c r="C67" s="28"/>
    </row>
  </sheetData>
  <mergeCells count="4">
    <mergeCell ref="A1:C1"/>
    <mergeCell ref="A2:C2"/>
    <mergeCell ref="D2:E3"/>
    <mergeCell ref="A8:C8"/>
  </mergeCells>
  <pageMargins left="0.70866141732283472" right="0.70866141732283472" top="0.55118110236220474" bottom="0.74803149606299213" header="0.31496062992125984" footer="0.31496062992125984"/>
  <pageSetup paperSize="9" scale="82" fitToHeight="4" orientation="portrait" horizontalDpi="4294967295" verticalDpi="4294967295" r:id="rId1"/>
  <headerFooter scaleWithDoc="0">
    <oddFooter>&amp;L&amp;"Arial,Standard"&amp;8AstroNova GmbH
Waldstraße 70
63128 Dietzenbach  Germany &amp;C&amp;"Arial,Standard"&amp;8Prices/Specifications  are subject to change.&amp;6
&amp;R&amp;"Arial,Standard"&amp;8Tel:+49 (0)6074-31025-20
 Fax:6074-31025-99
www.quicklabel.de</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7</vt:i4>
      </vt:variant>
      <vt:variant>
        <vt:lpstr>Nazwane zakresy</vt:lpstr>
      </vt:variant>
      <vt:variant>
        <vt:i4>10</vt:i4>
      </vt:variant>
    </vt:vector>
  </HeadingPairs>
  <TitlesOfParts>
    <vt:vector size="17" baseType="lpstr">
      <vt:lpstr>QL-240_Trojan ONE</vt:lpstr>
      <vt:lpstr>T2C STD 20-12-17</vt:lpstr>
      <vt:lpstr>T2C VP 20-12-17</vt:lpstr>
      <vt:lpstr>T2 VP</vt:lpstr>
      <vt:lpstr>T4</vt:lpstr>
      <vt:lpstr>T3 OP STD 1-11-17</vt:lpstr>
      <vt:lpstr>T3 OP VP 1-11-17</vt:lpstr>
      <vt:lpstr>'T2 VP'!Obszar_wydruku</vt:lpstr>
      <vt:lpstr>'T2C STD 20-12-17'!Obszar_wydruku</vt:lpstr>
      <vt:lpstr>'T2C VP 20-12-17'!Obszar_wydruku</vt:lpstr>
      <vt:lpstr>'T3 OP STD 1-11-17'!Obszar_wydruku</vt:lpstr>
      <vt:lpstr>'T3 OP VP 1-11-17'!Obszar_wydruku</vt:lpstr>
      <vt:lpstr>'T4'!Obszar_wydruku</vt:lpstr>
      <vt:lpstr>'T2C STD 20-12-17'!Tytuły_wydruku</vt:lpstr>
      <vt:lpstr>'T2C VP 20-12-17'!Tytuły_wydruku</vt:lpstr>
      <vt:lpstr>'T3 OP STD 1-11-17'!Tytuły_wydruku</vt:lpstr>
      <vt:lpstr>'T3 OP VP 1-11-17'!Tytuły_wydruku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Trojanlabel pricelist September 2015 v 0025.xlsx</dc:title>
  <dc:creator>jp</dc:creator>
  <cp:lastModifiedBy>Grzegorz Cichoń</cp:lastModifiedBy>
  <cp:lastPrinted>2017-11-28T08:19:10Z</cp:lastPrinted>
  <dcterms:created xsi:type="dcterms:W3CDTF">2017-02-07T15:12:52Z</dcterms:created>
  <dcterms:modified xsi:type="dcterms:W3CDTF">2018-01-19T08:01:33Z</dcterms:modified>
</cp:coreProperties>
</file>