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ekb\Desktop\Klienci\PHARMACOSMETICS\CENNIK Pharmacosm\cennik 2024\"/>
    </mc:Choice>
  </mc:AlternateContent>
  <xr:revisionPtr revIDLastSave="0" documentId="8_{C1AA9AD3-649D-43A9-B0A5-B0AC89D0549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ultitag" sheetId="1" r:id="rId1"/>
    <sheet name="Pojedyncze" sheetId="2" r:id="rId2"/>
    <sheet name="Kontrolowane" sheetId="4" r:id="rId3"/>
    <sheet name="Arkusz3" sheetId="3" state="hidden" r:id="rId4"/>
  </sheets>
  <calcPr calcId="191029"/>
</workbook>
</file>

<file path=xl/calcChain.xml><?xml version="1.0" encoding="utf-8"?>
<calcChain xmlns="http://schemas.openxmlformats.org/spreadsheetml/2006/main">
  <c r="N31" i="2" l="1"/>
  <c r="M31" i="2"/>
  <c r="L31" i="2"/>
  <c r="K31" i="2"/>
  <c r="J31" i="2"/>
  <c r="I31" i="2"/>
  <c r="H31" i="2"/>
  <c r="G31" i="2"/>
  <c r="F31" i="2"/>
  <c r="E31" i="2"/>
  <c r="I17" i="4" l="1"/>
  <c r="I18" i="4"/>
  <c r="I19" i="4"/>
  <c r="I16" i="4"/>
  <c r="J17" i="4"/>
  <c r="J18" i="4"/>
  <c r="J19" i="4"/>
  <c r="J16" i="4"/>
  <c r="K17" i="4"/>
  <c r="K18" i="4"/>
  <c r="K19" i="4"/>
  <c r="K16" i="4"/>
  <c r="L17" i="4"/>
  <c r="L18" i="4"/>
  <c r="L19" i="4"/>
  <c r="L16" i="4"/>
  <c r="M17" i="4"/>
  <c r="M18" i="4"/>
  <c r="M19" i="4"/>
  <c r="M16" i="4"/>
  <c r="N17" i="4"/>
  <c r="N18" i="4"/>
  <c r="N19" i="4"/>
  <c r="N16" i="4"/>
  <c r="H17" i="4"/>
  <c r="H18" i="4"/>
  <c r="H19" i="4"/>
  <c r="H16" i="4"/>
  <c r="G17" i="4"/>
  <c r="G18" i="4"/>
  <c r="G19" i="4"/>
  <c r="F17" i="4"/>
  <c r="F18" i="4"/>
  <c r="F19" i="4"/>
  <c r="F16" i="4"/>
  <c r="G16" i="4"/>
  <c r="E17" i="4"/>
  <c r="E18" i="4"/>
  <c r="E19" i="4"/>
  <c r="E16" i="4"/>
  <c r="N24" i="1"/>
  <c r="N25" i="1"/>
  <c r="N26" i="1"/>
  <c r="N27" i="1"/>
  <c r="N28" i="1"/>
  <c r="N29" i="1"/>
  <c r="N30" i="1"/>
  <c r="N23" i="1"/>
  <c r="M24" i="1"/>
  <c r="M25" i="1"/>
  <c r="M26" i="1"/>
  <c r="M27" i="1"/>
  <c r="M28" i="1"/>
  <c r="M29" i="1"/>
  <c r="M30" i="1"/>
  <c r="M23" i="1"/>
  <c r="L24" i="1"/>
  <c r="L25" i="1"/>
  <c r="L26" i="1"/>
  <c r="L27" i="1"/>
  <c r="L28" i="1"/>
  <c r="L29" i="1"/>
  <c r="L30" i="1"/>
  <c r="L23" i="1"/>
  <c r="K24" i="1"/>
  <c r="K25" i="1"/>
  <c r="K26" i="1"/>
  <c r="K27" i="1"/>
  <c r="K28" i="1"/>
  <c r="K29" i="1"/>
  <c r="K30" i="1"/>
  <c r="K23" i="1"/>
  <c r="J24" i="1"/>
  <c r="J25" i="1"/>
  <c r="J26" i="1"/>
  <c r="J27" i="1"/>
  <c r="J28" i="1"/>
  <c r="J29" i="1"/>
  <c r="J30" i="1"/>
  <c r="J23" i="1"/>
  <c r="I24" i="1"/>
  <c r="I25" i="1"/>
  <c r="I26" i="1"/>
  <c r="I27" i="1"/>
  <c r="I28" i="1"/>
  <c r="I29" i="1"/>
  <c r="I30" i="1"/>
  <c r="I23" i="1"/>
  <c r="H24" i="1"/>
  <c r="H25" i="1"/>
  <c r="H26" i="1"/>
  <c r="H27" i="1"/>
  <c r="H28" i="1"/>
  <c r="H29" i="1"/>
  <c r="H30" i="1"/>
  <c r="H23" i="1"/>
  <c r="G24" i="1"/>
  <c r="G25" i="1"/>
  <c r="G26" i="1"/>
  <c r="G27" i="1"/>
  <c r="G28" i="1"/>
  <c r="G29" i="1"/>
  <c r="G30" i="1"/>
  <c r="G23" i="1"/>
  <c r="F24" i="1"/>
  <c r="F25" i="1"/>
  <c r="F26" i="1"/>
  <c r="F27" i="1"/>
  <c r="F28" i="1"/>
  <c r="F29" i="1"/>
  <c r="F30" i="1"/>
  <c r="F23" i="1"/>
  <c r="E24" i="1"/>
  <c r="E25" i="1"/>
  <c r="E26" i="1"/>
  <c r="E27" i="1"/>
  <c r="E28" i="1"/>
  <c r="E29" i="1"/>
  <c r="E30" i="1"/>
  <c r="E23" i="1"/>
  <c r="N24" i="2"/>
  <c r="N25" i="2"/>
  <c r="N26" i="2"/>
  <c r="N27" i="2"/>
  <c r="N28" i="2"/>
  <c r="N29" i="2"/>
  <c r="N30" i="2"/>
  <c r="N32" i="2"/>
  <c r="N23" i="2"/>
  <c r="M24" i="2"/>
  <c r="M25" i="2"/>
  <c r="M26" i="2"/>
  <c r="M27" i="2"/>
  <c r="M28" i="2"/>
  <c r="M29" i="2"/>
  <c r="M30" i="2"/>
  <c r="M32" i="2"/>
  <c r="M23" i="2"/>
  <c r="L24" i="2"/>
  <c r="L25" i="2"/>
  <c r="L26" i="2"/>
  <c r="L27" i="2"/>
  <c r="L28" i="2"/>
  <c r="L29" i="2"/>
  <c r="L30" i="2"/>
  <c r="L32" i="2"/>
  <c r="L23" i="2"/>
  <c r="K32" i="2"/>
  <c r="K24" i="2"/>
  <c r="K25" i="2"/>
  <c r="K26" i="2"/>
  <c r="K27" i="2"/>
  <c r="K28" i="2"/>
  <c r="K29" i="2"/>
  <c r="K30" i="2"/>
  <c r="K23" i="2"/>
  <c r="J24" i="2"/>
  <c r="J25" i="2"/>
  <c r="J26" i="2"/>
  <c r="J27" i="2"/>
  <c r="J28" i="2"/>
  <c r="J29" i="2"/>
  <c r="J30" i="2"/>
  <c r="J32" i="2"/>
  <c r="J23" i="2"/>
  <c r="I24" i="2"/>
  <c r="I25" i="2"/>
  <c r="I26" i="2"/>
  <c r="I27" i="2"/>
  <c r="I28" i="2"/>
  <c r="I29" i="2"/>
  <c r="I30" i="2"/>
  <c r="I32" i="2"/>
  <c r="I23" i="2"/>
  <c r="H24" i="2"/>
  <c r="H25" i="2"/>
  <c r="H26" i="2"/>
  <c r="H27" i="2"/>
  <c r="H28" i="2"/>
  <c r="H29" i="2"/>
  <c r="H30" i="2"/>
  <c r="H32" i="2"/>
  <c r="H23" i="2"/>
  <c r="G24" i="2"/>
  <c r="G25" i="2"/>
  <c r="G26" i="2"/>
  <c r="G27" i="2"/>
  <c r="G28" i="2"/>
  <c r="G29" i="2"/>
  <c r="G30" i="2"/>
  <c r="G32" i="2"/>
  <c r="G23" i="2"/>
  <c r="F24" i="2"/>
  <c r="F25" i="2"/>
  <c r="F26" i="2"/>
  <c r="F27" i="2"/>
  <c r="F28" i="2"/>
  <c r="F29" i="2"/>
  <c r="F30" i="2"/>
  <c r="F32" i="2"/>
  <c r="F23" i="2"/>
  <c r="E24" i="2"/>
  <c r="E25" i="2"/>
  <c r="E26" i="2"/>
  <c r="E27" i="2"/>
  <c r="E28" i="2"/>
  <c r="E29" i="2"/>
  <c r="E30" i="2"/>
  <c r="E32" i="2"/>
  <c r="E23" i="2"/>
</calcChain>
</file>

<file path=xl/sharedStrings.xml><?xml version="1.0" encoding="utf-8"?>
<sst xmlns="http://schemas.openxmlformats.org/spreadsheetml/2006/main" count="166" uniqueCount="35">
  <si>
    <t>RODZAJ</t>
  </si>
  <si>
    <t>SZCZEGÓŁY</t>
  </si>
  <si>
    <t>KONFEKCJA</t>
  </si>
  <si>
    <t>NAKŁAD</t>
  </si>
  <si>
    <t xml:space="preserve">Etykieta multitag 25x80,5  </t>
  </si>
  <si>
    <t xml:space="preserve">4xkolor; rozbieg na początku i końcu rolki </t>
  </si>
  <si>
    <t>fi 76 / 1500 szt.</t>
  </si>
  <si>
    <t xml:space="preserve">Etykieta multitag 22x88  </t>
  </si>
  <si>
    <t xml:space="preserve">Etykieta multitag 22x76  </t>
  </si>
  <si>
    <t xml:space="preserve">Etykieta multitag 21x80,5  </t>
  </si>
  <si>
    <t xml:space="preserve">Etykieta multitag 28x67  </t>
  </si>
  <si>
    <t xml:space="preserve">Etykieta multitag 30x100  </t>
  </si>
  <si>
    <t xml:space="preserve">Etykieta multitag 40x80  </t>
  </si>
  <si>
    <t xml:space="preserve">Etykieta multitag 25x76  </t>
  </si>
  <si>
    <t>Etykieta 22x80</t>
  </si>
  <si>
    <t>Etykieta 25x80</t>
  </si>
  <si>
    <t>Etykieta 28x67</t>
  </si>
  <si>
    <t>Etykieta 30x100</t>
  </si>
  <si>
    <t>Etykieta 30x115</t>
  </si>
  <si>
    <t>Etykieta 38x83</t>
  </si>
  <si>
    <t>Etykieta 38x115</t>
  </si>
  <si>
    <t>Etykieta 40x80</t>
  </si>
  <si>
    <t>Etykieta 60x125</t>
  </si>
  <si>
    <t xml:space="preserve">Etykieta multitag nacięcia 25x80,5  </t>
  </si>
  <si>
    <t xml:space="preserve">Etykieta multitag nacięcia 22x88  </t>
  </si>
  <si>
    <t xml:space="preserve">Etykieta multitag nacięcia 22x76  </t>
  </si>
  <si>
    <t>Etykieta multitag nacięcia 25x76</t>
  </si>
  <si>
    <t>CENNIK ZAKUPU Z ORIONA</t>
  </si>
  <si>
    <t>KOSZT DODATKOWY</t>
  </si>
  <si>
    <t>KOSZT POLIMERU</t>
  </si>
  <si>
    <t xml:space="preserve">CENY DLA PHARMY </t>
  </si>
  <si>
    <t>CENY ZAKUPU Z ORIONA</t>
  </si>
  <si>
    <t>CENY DLA PHARMY</t>
  </si>
  <si>
    <t>KOSZTY DODATKOWE</t>
  </si>
  <si>
    <t>Etykieta 25x145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</si>
</sst>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7]"/>
    <numFmt numFmtId="165" formatCode="_-* #,##0.00\ [$zł-415]_-;\-* #,##0.00\ [$zł-415]_-;_-* &quot;-&quot;??\ [$zł-415]_-;_-@_-"/>
  </numFmts>
  <fonts count="3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165" fontId="0" fillId="0" borderId="6" xfId="0" applyNumberFormat="1" applyBorder="1"/>
    <xf numFmtId="10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0"/>
  <sheetViews>
    <sheetView topLeftCell="C3" zoomScaleNormal="100" workbookViewId="0">
      <selection activeCell="H12" sqref="H12"/>
    </sheetView>
  </sheetViews>
  <sheetFormatPr defaultRowHeight="13.8"/>
  <cols>
    <col min="1" max="1" width="21.5" customWidth="1"/>
    <col min="2" max="2" width="25.8984375" customWidth="1"/>
    <col min="3" max="3" width="40" customWidth="1"/>
    <col min="4" max="4" width="15.09765625" customWidth="1"/>
    <col min="5" max="11" width="10" bestFit="1" customWidth="1"/>
    <col min="12" max="12" width="11.19921875" customWidth="1"/>
    <col min="13" max="14" width="9.8984375" customWidth="1"/>
    <col min="15" max="15" width="21.296875" customWidth="1"/>
  </cols>
  <sheetData>
    <row r="1" spans="2:14">
      <c r="B1" s="16" t="s">
        <v>31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2:14" ht="14.4" thickBo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2:14" ht="19.95" customHeight="1">
      <c r="B3" s="11" t="s">
        <v>0</v>
      </c>
      <c r="C3" s="13" t="s">
        <v>1</v>
      </c>
      <c r="D3" s="13" t="s">
        <v>2</v>
      </c>
      <c r="E3" s="15" t="s">
        <v>3</v>
      </c>
      <c r="F3" s="15"/>
      <c r="G3" s="15"/>
      <c r="H3" s="15"/>
      <c r="I3" s="15"/>
      <c r="J3" s="15"/>
      <c r="K3" s="15"/>
      <c r="L3" s="15"/>
      <c r="M3" s="15"/>
      <c r="N3" s="15"/>
    </row>
    <row r="4" spans="2:14" ht="19.95" customHeight="1">
      <c r="B4" s="12"/>
      <c r="C4" s="14"/>
      <c r="D4" s="14"/>
      <c r="E4" s="1">
        <v>5000</v>
      </c>
      <c r="F4" s="1">
        <v>10000</v>
      </c>
      <c r="G4" s="1">
        <v>15000</v>
      </c>
      <c r="H4" s="1">
        <v>20000</v>
      </c>
      <c r="I4" s="1">
        <v>25000</v>
      </c>
      <c r="J4" s="1">
        <v>30000</v>
      </c>
      <c r="K4" s="1">
        <v>35000</v>
      </c>
      <c r="L4" s="1">
        <v>40000</v>
      </c>
      <c r="M4" s="1">
        <v>45000</v>
      </c>
      <c r="N4" s="1">
        <v>50000</v>
      </c>
    </row>
    <row r="5" spans="2:14" ht="19.95" customHeight="1">
      <c r="B5" s="2" t="s">
        <v>4</v>
      </c>
      <c r="C5" s="4" t="s">
        <v>5</v>
      </c>
      <c r="D5" s="4" t="s">
        <v>6</v>
      </c>
      <c r="E5" s="3">
        <v>56</v>
      </c>
      <c r="F5" s="3">
        <v>28.7</v>
      </c>
      <c r="G5" s="3">
        <v>24.15</v>
      </c>
      <c r="H5" s="3">
        <v>18.5</v>
      </c>
      <c r="I5" s="3">
        <v>18.149999999999999</v>
      </c>
      <c r="J5" s="3">
        <v>15.4</v>
      </c>
      <c r="K5" s="3">
        <v>14.7</v>
      </c>
      <c r="L5" s="3">
        <v>13.1</v>
      </c>
      <c r="M5" s="3">
        <v>13</v>
      </c>
      <c r="N5" s="3">
        <v>12.15</v>
      </c>
    </row>
    <row r="6" spans="2:14" ht="19.95" customHeight="1">
      <c r="B6" s="2" t="s">
        <v>7</v>
      </c>
      <c r="C6" s="4" t="s">
        <v>5</v>
      </c>
      <c r="D6" s="4" t="s">
        <v>6</v>
      </c>
      <c r="E6" s="3">
        <v>57.5</v>
      </c>
      <c r="F6" s="3">
        <v>29.4</v>
      </c>
      <c r="G6" s="3">
        <v>25.6</v>
      </c>
      <c r="H6" s="3">
        <v>19.55</v>
      </c>
      <c r="I6" s="3">
        <v>19.2</v>
      </c>
      <c r="J6" s="3">
        <v>16.25</v>
      </c>
      <c r="K6" s="3">
        <v>14.4</v>
      </c>
      <c r="L6" s="3">
        <v>14</v>
      </c>
      <c r="M6" s="3">
        <v>13</v>
      </c>
      <c r="N6" s="3">
        <v>12.8</v>
      </c>
    </row>
    <row r="7" spans="2:14" ht="19.95" customHeight="1">
      <c r="B7" s="2" t="s">
        <v>8</v>
      </c>
      <c r="C7" s="4" t="s">
        <v>5</v>
      </c>
      <c r="D7" s="4" t="s">
        <v>6</v>
      </c>
      <c r="E7" s="3">
        <v>55.55</v>
      </c>
      <c r="F7" s="3">
        <v>28.4</v>
      </c>
      <c r="G7" s="3">
        <v>23.7</v>
      </c>
      <c r="H7" s="3">
        <v>18.100000000000001</v>
      </c>
      <c r="I7" s="3">
        <v>17.7</v>
      </c>
      <c r="J7" s="3">
        <v>15</v>
      </c>
      <c r="K7" s="3">
        <v>13.15</v>
      </c>
      <c r="L7" s="3">
        <v>13.1</v>
      </c>
      <c r="M7" s="3">
        <v>11.8</v>
      </c>
      <c r="N7" s="3">
        <v>11.7</v>
      </c>
    </row>
    <row r="8" spans="2:14" ht="19.95" customHeight="1">
      <c r="B8" s="2" t="s">
        <v>9</v>
      </c>
      <c r="C8" s="4" t="s">
        <v>5</v>
      </c>
      <c r="D8" s="4" t="s">
        <v>6</v>
      </c>
      <c r="E8" s="3">
        <v>54.2</v>
      </c>
      <c r="F8" s="3">
        <v>28.5</v>
      </c>
      <c r="G8" s="3">
        <v>23.7</v>
      </c>
      <c r="H8" s="3">
        <v>18.55</v>
      </c>
      <c r="I8" s="3">
        <v>17.7</v>
      </c>
      <c r="J8" s="3">
        <v>15.2</v>
      </c>
      <c r="K8" s="3">
        <v>13.2</v>
      </c>
      <c r="L8" s="3">
        <v>13</v>
      </c>
      <c r="M8" s="3">
        <v>11.75</v>
      </c>
      <c r="N8" s="3">
        <v>11.7</v>
      </c>
    </row>
    <row r="9" spans="2:14" ht="19.95" customHeight="1">
      <c r="B9" s="2" t="s">
        <v>10</v>
      </c>
      <c r="C9" s="4" t="s">
        <v>5</v>
      </c>
      <c r="D9" s="4" t="s">
        <v>6</v>
      </c>
      <c r="E9" s="3">
        <v>52.3</v>
      </c>
      <c r="F9" s="3">
        <v>33.200000000000003</v>
      </c>
      <c r="G9" s="3">
        <v>22.6</v>
      </c>
      <c r="H9" s="3">
        <v>22.55</v>
      </c>
      <c r="I9" s="3">
        <v>17</v>
      </c>
      <c r="J9" s="3">
        <v>16.3</v>
      </c>
      <c r="K9" s="3">
        <v>14.45</v>
      </c>
      <c r="L9" s="3">
        <v>13.5</v>
      </c>
      <c r="M9" s="3">
        <v>12.15</v>
      </c>
      <c r="N9" s="3">
        <v>12.1</v>
      </c>
    </row>
    <row r="10" spans="2:14" ht="19.95" customHeight="1">
      <c r="B10" s="2" t="s">
        <v>11</v>
      </c>
      <c r="C10" s="4" t="s">
        <v>5</v>
      </c>
      <c r="D10" s="4" t="s">
        <v>6</v>
      </c>
      <c r="E10" s="3">
        <v>51.7</v>
      </c>
      <c r="F10" s="3">
        <v>35.200000000000003</v>
      </c>
      <c r="G10" s="3">
        <v>24.6</v>
      </c>
      <c r="H10" s="3">
        <v>23.3</v>
      </c>
      <c r="I10" s="3">
        <v>19</v>
      </c>
      <c r="J10" s="3">
        <v>18.3</v>
      </c>
      <c r="K10" s="3">
        <v>16.149999999999999</v>
      </c>
      <c r="L10" s="3">
        <v>16</v>
      </c>
      <c r="M10" s="3">
        <v>15</v>
      </c>
      <c r="N10" s="3">
        <v>14.75</v>
      </c>
    </row>
    <row r="11" spans="2:14" ht="19.95" customHeight="1">
      <c r="B11" s="2" t="s">
        <v>12</v>
      </c>
      <c r="C11" s="4" t="s">
        <v>5</v>
      </c>
      <c r="D11" s="4" t="s">
        <v>6</v>
      </c>
      <c r="E11" s="3">
        <v>52.1</v>
      </c>
      <c r="F11" s="3">
        <v>33.799999999999997</v>
      </c>
      <c r="G11" s="3">
        <v>27.7</v>
      </c>
      <c r="H11" s="3">
        <v>23.7</v>
      </c>
      <c r="I11" s="3">
        <v>21.4</v>
      </c>
      <c r="J11" s="3">
        <v>18.25</v>
      </c>
      <c r="K11" s="3">
        <v>17.55</v>
      </c>
      <c r="L11" s="3">
        <v>17</v>
      </c>
      <c r="M11" s="3">
        <v>16.3</v>
      </c>
      <c r="N11" s="3">
        <v>16</v>
      </c>
    </row>
    <row r="12" spans="2:14" ht="19.95" customHeight="1">
      <c r="B12" s="2" t="s">
        <v>13</v>
      </c>
      <c r="C12" s="4" t="s">
        <v>5</v>
      </c>
      <c r="D12" s="4" t="s">
        <v>6</v>
      </c>
      <c r="E12" s="3">
        <v>56.45</v>
      </c>
      <c r="F12" s="3">
        <v>30.5</v>
      </c>
      <c r="G12" s="3">
        <v>25.65</v>
      </c>
      <c r="H12" s="3">
        <v>19.45</v>
      </c>
      <c r="I12" s="3">
        <v>18.5</v>
      </c>
      <c r="J12" s="3">
        <v>15.7</v>
      </c>
      <c r="K12" s="3">
        <v>15.6</v>
      </c>
      <c r="L12" s="3">
        <v>13.9</v>
      </c>
      <c r="M12" s="3">
        <v>13.4</v>
      </c>
      <c r="N12" s="3">
        <v>12.2</v>
      </c>
    </row>
    <row r="19" spans="2:15">
      <c r="B19" s="16" t="s">
        <v>32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5" ht="14.4" thickBo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2:15" ht="14.4">
      <c r="B21" s="18" t="s">
        <v>0</v>
      </c>
      <c r="C21" s="20" t="s">
        <v>1</v>
      </c>
      <c r="D21" s="20" t="s">
        <v>2</v>
      </c>
      <c r="E21" s="22" t="s">
        <v>3</v>
      </c>
      <c r="F21" s="22"/>
      <c r="G21" s="22"/>
      <c r="H21" s="22"/>
      <c r="I21" s="22"/>
      <c r="J21" s="22"/>
      <c r="K21" s="22"/>
      <c r="L21" s="22"/>
      <c r="M21" s="22"/>
      <c r="N21" s="22"/>
      <c r="O21" s="7" t="s">
        <v>33</v>
      </c>
    </row>
    <row r="22" spans="2:15" ht="14.4">
      <c r="B22" s="19"/>
      <c r="C22" s="21"/>
      <c r="D22" s="21"/>
      <c r="E22" s="6">
        <v>5000</v>
      </c>
      <c r="F22" s="6">
        <v>10000</v>
      </c>
      <c r="G22" s="6">
        <v>15000</v>
      </c>
      <c r="H22" s="6">
        <v>20000</v>
      </c>
      <c r="I22" s="6">
        <v>25000</v>
      </c>
      <c r="J22" s="6">
        <v>30000</v>
      </c>
      <c r="K22" s="6">
        <v>35000</v>
      </c>
      <c r="L22" s="6">
        <v>40000</v>
      </c>
      <c r="M22" s="6">
        <v>45000</v>
      </c>
      <c r="N22" s="6">
        <v>50000</v>
      </c>
      <c r="O22" s="7" t="s">
        <v>29</v>
      </c>
    </row>
    <row r="23" spans="2:15" ht="19.95" customHeight="1">
      <c r="B23" s="2" t="s">
        <v>4</v>
      </c>
      <c r="C23" s="4" t="s">
        <v>5</v>
      </c>
      <c r="D23" s="4" t="s">
        <v>6</v>
      </c>
      <c r="E23" s="8">
        <f>E5*5*1.55</f>
        <v>434</v>
      </c>
      <c r="F23" s="8">
        <f>F5*5*1.65</f>
        <v>236.77499999999998</v>
      </c>
      <c r="G23" s="8">
        <f>G5*5*1.85</f>
        <v>223.38750000000002</v>
      </c>
      <c r="H23" s="8">
        <f>H5*5*1.75</f>
        <v>161.875</v>
      </c>
      <c r="I23" s="8">
        <f>I5*5*1.75</f>
        <v>158.8125</v>
      </c>
      <c r="J23" s="8">
        <f>J5*5*1.65</f>
        <v>127.05</v>
      </c>
      <c r="K23" s="8">
        <f>K5*5*1.65</f>
        <v>121.27499999999999</v>
      </c>
      <c r="L23" s="8">
        <f>L5*5*1.65</f>
        <v>108.07499999999999</v>
      </c>
      <c r="M23" s="8">
        <f>M5*5*1.65</f>
        <v>107.25</v>
      </c>
      <c r="N23" s="8">
        <f>N5*5*1.65</f>
        <v>100.2375</v>
      </c>
      <c r="O23" s="9">
        <v>71</v>
      </c>
    </row>
    <row r="24" spans="2:15" ht="19.95" customHeight="1">
      <c r="B24" s="2" t="s">
        <v>7</v>
      </c>
      <c r="C24" s="4" t="s">
        <v>5</v>
      </c>
      <c r="D24" s="4" t="s">
        <v>6</v>
      </c>
      <c r="E24" s="8">
        <f t="shared" ref="E24:E30" si="0">E6*5*1.55</f>
        <v>445.625</v>
      </c>
      <c r="F24" s="8">
        <f t="shared" ref="F24:F30" si="1">F6*5*1.65</f>
        <v>242.54999999999998</v>
      </c>
      <c r="G24" s="8">
        <f t="shared" ref="G24:G30" si="2">G6*5*1.85</f>
        <v>236.8</v>
      </c>
      <c r="H24" s="8">
        <f t="shared" ref="H24:I30" si="3">H6*5*1.75</f>
        <v>171.0625</v>
      </c>
      <c r="I24" s="8">
        <f t="shared" si="3"/>
        <v>168</v>
      </c>
      <c r="J24" s="8">
        <f t="shared" ref="J24:N30" si="4">J6*5*1.65</f>
        <v>134.0625</v>
      </c>
      <c r="K24" s="8">
        <f t="shared" si="4"/>
        <v>118.8</v>
      </c>
      <c r="L24" s="8">
        <f t="shared" si="4"/>
        <v>115.5</v>
      </c>
      <c r="M24" s="8">
        <f t="shared" si="4"/>
        <v>107.25</v>
      </c>
      <c r="N24" s="8">
        <f t="shared" si="4"/>
        <v>105.6</v>
      </c>
      <c r="O24" s="9">
        <v>71</v>
      </c>
    </row>
    <row r="25" spans="2:15" ht="19.95" customHeight="1">
      <c r="B25" s="2" t="s">
        <v>8</v>
      </c>
      <c r="C25" s="4" t="s">
        <v>5</v>
      </c>
      <c r="D25" s="4" t="s">
        <v>6</v>
      </c>
      <c r="E25" s="8">
        <f t="shared" si="0"/>
        <v>430.51249999999999</v>
      </c>
      <c r="F25" s="8">
        <f t="shared" si="1"/>
        <v>234.29999999999998</v>
      </c>
      <c r="G25" s="8">
        <f t="shared" si="2"/>
        <v>219.22500000000002</v>
      </c>
      <c r="H25" s="8">
        <f t="shared" si="3"/>
        <v>158.375</v>
      </c>
      <c r="I25" s="8">
        <f t="shared" si="3"/>
        <v>154.875</v>
      </c>
      <c r="J25" s="8">
        <f t="shared" si="4"/>
        <v>123.75</v>
      </c>
      <c r="K25" s="8">
        <f t="shared" si="4"/>
        <v>108.4875</v>
      </c>
      <c r="L25" s="8">
        <f t="shared" si="4"/>
        <v>108.07499999999999</v>
      </c>
      <c r="M25" s="8">
        <f t="shared" si="4"/>
        <v>97.35</v>
      </c>
      <c r="N25" s="8">
        <f t="shared" si="4"/>
        <v>96.524999999999991</v>
      </c>
      <c r="O25" s="9">
        <v>71</v>
      </c>
    </row>
    <row r="26" spans="2:15" ht="19.95" customHeight="1">
      <c r="B26" s="2" t="s">
        <v>9</v>
      </c>
      <c r="C26" s="4" t="s">
        <v>5</v>
      </c>
      <c r="D26" s="4" t="s">
        <v>6</v>
      </c>
      <c r="E26" s="8">
        <f t="shared" si="0"/>
        <v>420.05</v>
      </c>
      <c r="F26" s="8">
        <f t="shared" si="1"/>
        <v>235.125</v>
      </c>
      <c r="G26" s="8">
        <f t="shared" si="2"/>
        <v>219.22500000000002</v>
      </c>
      <c r="H26" s="8">
        <f t="shared" si="3"/>
        <v>162.3125</v>
      </c>
      <c r="I26" s="8">
        <f t="shared" si="3"/>
        <v>154.875</v>
      </c>
      <c r="J26" s="8">
        <f t="shared" si="4"/>
        <v>125.39999999999999</v>
      </c>
      <c r="K26" s="8">
        <f t="shared" si="4"/>
        <v>108.89999999999999</v>
      </c>
      <c r="L26" s="8">
        <f t="shared" si="4"/>
        <v>107.25</v>
      </c>
      <c r="M26" s="8">
        <f t="shared" si="4"/>
        <v>96.9375</v>
      </c>
      <c r="N26" s="8">
        <f t="shared" si="4"/>
        <v>96.524999999999991</v>
      </c>
      <c r="O26" s="9">
        <v>71</v>
      </c>
    </row>
    <row r="27" spans="2:15" ht="19.95" customHeight="1">
      <c r="B27" s="2" t="s">
        <v>10</v>
      </c>
      <c r="C27" s="4" t="s">
        <v>5</v>
      </c>
      <c r="D27" s="4" t="s">
        <v>6</v>
      </c>
      <c r="E27" s="8">
        <f t="shared" si="0"/>
        <v>405.32499999999999</v>
      </c>
      <c r="F27" s="8">
        <f t="shared" si="1"/>
        <v>273.89999999999998</v>
      </c>
      <c r="G27" s="8">
        <f t="shared" si="2"/>
        <v>209.05</v>
      </c>
      <c r="H27" s="8">
        <f t="shared" si="3"/>
        <v>197.3125</v>
      </c>
      <c r="I27" s="8">
        <f t="shared" si="3"/>
        <v>148.75</v>
      </c>
      <c r="J27" s="8">
        <f t="shared" si="4"/>
        <v>134.47499999999999</v>
      </c>
      <c r="K27" s="8">
        <f t="shared" si="4"/>
        <v>119.21249999999999</v>
      </c>
      <c r="L27" s="8">
        <f t="shared" si="4"/>
        <v>111.375</v>
      </c>
      <c r="M27" s="8">
        <f t="shared" si="4"/>
        <v>100.2375</v>
      </c>
      <c r="N27" s="8">
        <f t="shared" si="4"/>
        <v>99.824999999999989</v>
      </c>
      <c r="O27" s="9">
        <v>71</v>
      </c>
    </row>
    <row r="28" spans="2:15" ht="19.95" customHeight="1">
      <c r="B28" s="2" t="s">
        <v>11</v>
      </c>
      <c r="C28" s="4" t="s">
        <v>5</v>
      </c>
      <c r="D28" s="4" t="s">
        <v>6</v>
      </c>
      <c r="E28" s="8">
        <f t="shared" si="0"/>
        <v>400.67500000000001</v>
      </c>
      <c r="F28" s="8">
        <f t="shared" si="1"/>
        <v>290.39999999999998</v>
      </c>
      <c r="G28" s="8">
        <f t="shared" si="2"/>
        <v>227.55</v>
      </c>
      <c r="H28" s="8">
        <f t="shared" si="3"/>
        <v>203.875</v>
      </c>
      <c r="I28" s="8">
        <f t="shared" si="3"/>
        <v>166.25</v>
      </c>
      <c r="J28" s="8">
        <f t="shared" si="4"/>
        <v>150.97499999999999</v>
      </c>
      <c r="K28" s="8">
        <f t="shared" si="4"/>
        <v>133.23749999999998</v>
      </c>
      <c r="L28" s="8">
        <f t="shared" si="4"/>
        <v>132</v>
      </c>
      <c r="M28" s="8">
        <f t="shared" si="4"/>
        <v>123.75</v>
      </c>
      <c r="N28" s="8">
        <f t="shared" si="4"/>
        <v>121.6875</v>
      </c>
      <c r="O28" s="9">
        <v>71</v>
      </c>
    </row>
    <row r="29" spans="2:15" ht="19.95" customHeight="1">
      <c r="B29" s="2" t="s">
        <v>12</v>
      </c>
      <c r="C29" s="4" t="s">
        <v>5</v>
      </c>
      <c r="D29" s="4" t="s">
        <v>6</v>
      </c>
      <c r="E29" s="8">
        <f t="shared" si="0"/>
        <v>403.77500000000003</v>
      </c>
      <c r="F29" s="8">
        <f t="shared" si="1"/>
        <v>278.84999999999997</v>
      </c>
      <c r="G29" s="8">
        <f t="shared" si="2"/>
        <v>256.22500000000002</v>
      </c>
      <c r="H29" s="8">
        <f t="shared" si="3"/>
        <v>207.375</v>
      </c>
      <c r="I29" s="8">
        <f t="shared" si="3"/>
        <v>187.25</v>
      </c>
      <c r="J29" s="8">
        <f t="shared" si="4"/>
        <v>150.5625</v>
      </c>
      <c r="K29" s="8">
        <f t="shared" si="4"/>
        <v>144.78749999999999</v>
      </c>
      <c r="L29" s="8">
        <f t="shared" si="4"/>
        <v>140.25</v>
      </c>
      <c r="M29" s="8">
        <f t="shared" si="4"/>
        <v>134.47499999999999</v>
      </c>
      <c r="N29" s="8">
        <f t="shared" si="4"/>
        <v>132</v>
      </c>
      <c r="O29" s="9">
        <v>71</v>
      </c>
    </row>
    <row r="30" spans="2:15" ht="19.95" customHeight="1">
      <c r="B30" s="2" t="s">
        <v>13</v>
      </c>
      <c r="C30" s="4" t="s">
        <v>5</v>
      </c>
      <c r="D30" s="4" t="s">
        <v>6</v>
      </c>
      <c r="E30" s="8">
        <f t="shared" si="0"/>
        <v>437.48750000000001</v>
      </c>
      <c r="F30" s="8">
        <f t="shared" si="1"/>
        <v>251.625</v>
      </c>
      <c r="G30" s="8">
        <f t="shared" si="2"/>
        <v>237.26250000000002</v>
      </c>
      <c r="H30" s="8">
        <f t="shared" si="3"/>
        <v>170.1875</v>
      </c>
      <c r="I30" s="8">
        <f t="shared" si="3"/>
        <v>161.875</v>
      </c>
      <c r="J30" s="8">
        <f t="shared" si="4"/>
        <v>129.52500000000001</v>
      </c>
      <c r="K30" s="8">
        <f t="shared" si="4"/>
        <v>128.69999999999999</v>
      </c>
      <c r="L30" s="8">
        <f t="shared" si="4"/>
        <v>114.675</v>
      </c>
      <c r="M30" s="8">
        <f t="shared" si="4"/>
        <v>110.55</v>
      </c>
      <c r="N30" s="8">
        <f t="shared" si="4"/>
        <v>100.64999999999999</v>
      </c>
      <c r="O30" s="9">
        <v>71</v>
      </c>
    </row>
  </sheetData>
  <mergeCells count="10">
    <mergeCell ref="B19:N20"/>
    <mergeCell ref="B21:B22"/>
    <mergeCell ref="C21:C22"/>
    <mergeCell ref="D21:D22"/>
    <mergeCell ref="E21:N21"/>
    <mergeCell ref="B3:B4"/>
    <mergeCell ref="C3:C4"/>
    <mergeCell ref="D3:D4"/>
    <mergeCell ref="E3:N3"/>
    <mergeCell ref="B1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9"/>
  <sheetViews>
    <sheetView tabSelected="1" zoomScale="80" zoomScaleNormal="80" workbookViewId="0">
      <selection activeCell="R12" sqref="R12"/>
    </sheetView>
  </sheetViews>
  <sheetFormatPr defaultRowHeight="13.8"/>
  <cols>
    <col min="1" max="1" width="8.69921875" customWidth="1"/>
    <col min="2" max="2" width="16.69921875" customWidth="1"/>
    <col min="3" max="3" width="40.5" customWidth="1"/>
    <col min="4" max="4" width="16.19921875" customWidth="1"/>
    <col min="5" max="14" width="10.69921875" customWidth="1"/>
    <col min="15" max="15" width="20.5" customWidth="1"/>
  </cols>
  <sheetData>
    <row r="1" spans="2:14">
      <c r="B1" s="16" t="s">
        <v>27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2:14" ht="14.4" thickBo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2:14" ht="14.4">
      <c r="B3" s="11" t="s">
        <v>0</v>
      </c>
      <c r="C3" s="13" t="s">
        <v>1</v>
      </c>
      <c r="D3" s="13" t="s">
        <v>2</v>
      </c>
      <c r="E3" s="15" t="s">
        <v>3</v>
      </c>
      <c r="F3" s="15"/>
      <c r="G3" s="15"/>
      <c r="H3" s="15"/>
      <c r="I3" s="15"/>
      <c r="J3" s="15"/>
      <c r="K3" s="15"/>
      <c r="L3" s="15"/>
      <c r="M3" s="15"/>
      <c r="N3" s="15"/>
    </row>
    <row r="4" spans="2:14" ht="14.4">
      <c r="B4" s="12"/>
      <c r="C4" s="14"/>
      <c r="D4" s="14"/>
      <c r="E4" s="1">
        <v>5000</v>
      </c>
      <c r="F4" s="1">
        <v>10000</v>
      </c>
      <c r="G4" s="1">
        <v>15000</v>
      </c>
      <c r="H4" s="1">
        <v>20000</v>
      </c>
      <c r="I4" s="1">
        <v>25000</v>
      </c>
      <c r="J4" s="1">
        <v>30000</v>
      </c>
      <c r="K4" s="1">
        <v>35000</v>
      </c>
      <c r="L4" s="1">
        <v>40000</v>
      </c>
      <c r="M4" s="1">
        <v>45000</v>
      </c>
      <c r="N4" s="1">
        <v>50000</v>
      </c>
    </row>
    <row r="5" spans="2:14" ht="19.95" customHeight="1">
      <c r="B5" s="2" t="s">
        <v>14</v>
      </c>
      <c r="C5" s="4" t="s">
        <v>5</v>
      </c>
      <c r="D5" s="4" t="s">
        <v>6</v>
      </c>
      <c r="E5" s="3">
        <v>33.35</v>
      </c>
      <c r="F5" s="3">
        <v>18</v>
      </c>
      <c r="G5" s="3">
        <v>14.95</v>
      </c>
      <c r="H5" s="3">
        <v>11.35</v>
      </c>
      <c r="I5" s="3">
        <v>18.899999999999999</v>
      </c>
      <c r="J5" s="3">
        <v>9.1999999999999993</v>
      </c>
      <c r="K5" s="3">
        <v>7.95</v>
      </c>
      <c r="L5" s="3">
        <v>7.7</v>
      </c>
      <c r="M5" s="3">
        <v>7.25</v>
      </c>
      <c r="N5" s="3">
        <v>6.95</v>
      </c>
    </row>
    <row r="6" spans="2:14" ht="19.95" customHeight="1">
      <c r="B6" s="2" t="s">
        <v>15</v>
      </c>
      <c r="C6" s="4" t="s">
        <v>5</v>
      </c>
      <c r="D6" s="4" t="s">
        <v>6</v>
      </c>
      <c r="E6" s="3">
        <v>30.2</v>
      </c>
      <c r="F6" s="3">
        <v>15.35</v>
      </c>
      <c r="G6" s="3">
        <v>13.3</v>
      </c>
      <c r="H6" s="3">
        <v>10.1</v>
      </c>
      <c r="I6" s="3">
        <v>9.9499999999999993</v>
      </c>
      <c r="J6" s="3">
        <v>8.35</v>
      </c>
      <c r="K6" s="3">
        <v>7.5</v>
      </c>
      <c r="L6" s="3">
        <v>7.3</v>
      </c>
      <c r="M6" s="3">
        <v>6.75</v>
      </c>
      <c r="N6" s="3">
        <v>6.7</v>
      </c>
    </row>
    <row r="7" spans="2:14" ht="19.95" customHeight="1">
      <c r="B7" s="2" t="s">
        <v>16</v>
      </c>
      <c r="C7" s="4" t="s">
        <v>5</v>
      </c>
      <c r="D7" s="4" t="s">
        <v>6</v>
      </c>
      <c r="E7" s="3">
        <v>26.7</v>
      </c>
      <c r="F7" s="3">
        <v>16.95</v>
      </c>
      <c r="G7" s="3">
        <v>11.5</v>
      </c>
      <c r="H7" s="3">
        <v>10.4</v>
      </c>
      <c r="I7" s="3">
        <v>8.4499999999999993</v>
      </c>
      <c r="J7" s="3">
        <v>8.25</v>
      </c>
      <c r="K7" s="3">
        <v>7.1</v>
      </c>
      <c r="L7" s="3">
        <v>6.8</v>
      </c>
      <c r="M7" s="3">
        <v>6.35</v>
      </c>
      <c r="N7" s="3">
        <v>6.1</v>
      </c>
    </row>
    <row r="8" spans="2:14" ht="19.95" customHeight="1">
      <c r="B8" s="2" t="s">
        <v>17</v>
      </c>
      <c r="C8" s="4" t="s">
        <v>5</v>
      </c>
      <c r="D8" s="4" t="s">
        <v>6</v>
      </c>
      <c r="E8" s="3">
        <v>29.8</v>
      </c>
      <c r="F8" s="3">
        <v>20</v>
      </c>
      <c r="G8" s="3">
        <v>13.5</v>
      </c>
      <c r="H8" s="3">
        <v>13.2</v>
      </c>
      <c r="I8" s="3">
        <v>10.65</v>
      </c>
      <c r="J8" s="3">
        <v>10.050000000000001</v>
      </c>
      <c r="K8" s="3">
        <v>9</v>
      </c>
      <c r="L8" s="3">
        <v>8.6999999999999993</v>
      </c>
      <c r="M8" s="3">
        <v>8.25</v>
      </c>
      <c r="N8" s="3">
        <v>8.1</v>
      </c>
    </row>
    <row r="9" spans="2:14" ht="19.95" customHeight="1">
      <c r="B9" s="2" t="s">
        <v>18</v>
      </c>
      <c r="C9" s="4" t="s">
        <v>5</v>
      </c>
      <c r="D9" s="4" t="s">
        <v>6</v>
      </c>
      <c r="E9" s="3">
        <v>31.55</v>
      </c>
      <c r="F9" s="3">
        <v>21.8</v>
      </c>
      <c r="G9" s="3">
        <v>14.8</v>
      </c>
      <c r="H9" s="3">
        <v>13.4</v>
      </c>
      <c r="I9" s="3">
        <v>11.2</v>
      </c>
      <c r="J9" s="3">
        <v>10.9</v>
      </c>
      <c r="K9" s="3">
        <v>9.9</v>
      </c>
      <c r="L9" s="3">
        <v>9.75</v>
      </c>
      <c r="M9" s="3">
        <v>9</v>
      </c>
      <c r="N9" s="3">
        <v>8.9</v>
      </c>
    </row>
    <row r="10" spans="2:14" ht="19.95" customHeight="1">
      <c r="B10" s="2" t="s">
        <v>19</v>
      </c>
      <c r="C10" s="4" t="s">
        <v>5</v>
      </c>
      <c r="D10" s="4" t="s">
        <v>6</v>
      </c>
      <c r="E10" s="3">
        <v>27.7</v>
      </c>
      <c r="F10" s="3">
        <v>13.15</v>
      </c>
      <c r="G10" s="3">
        <v>12.3</v>
      </c>
      <c r="H10" s="3">
        <v>11.45</v>
      </c>
      <c r="I10" s="3">
        <v>10.3</v>
      </c>
      <c r="J10" s="3">
        <v>8.9</v>
      </c>
      <c r="K10" s="3">
        <v>8.8800000000000008</v>
      </c>
      <c r="L10" s="3">
        <v>8.75</v>
      </c>
      <c r="M10" s="3">
        <v>7.9</v>
      </c>
      <c r="N10" s="3">
        <v>7.85</v>
      </c>
    </row>
    <row r="11" spans="2:14" ht="19.95" customHeight="1">
      <c r="B11" s="2" t="s">
        <v>20</v>
      </c>
      <c r="C11" s="4" t="s">
        <v>5</v>
      </c>
      <c r="D11" s="4" t="s">
        <v>6</v>
      </c>
      <c r="E11" s="3">
        <v>31.25</v>
      </c>
      <c r="F11" s="3">
        <v>21.7</v>
      </c>
      <c r="G11" s="3">
        <v>15.4</v>
      </c>
      <c r="H11" s="3">
        <v>13.94</v>
      </c>
      <c r="I11" s="3">
        <v>13.35</v>
      </c>
      <c r="J11" s="3">
        <v>11.6</v>
      </c>
      <c r="K11" s="3">
        <v>11.55</v>
      </c>
      <c r="L11" s="3">
        <v>11.4</v>
      </c>
      <c r="M11" s="3">
        <v>10.45</v>
      </c>
      <c r="N11" s="3">
        <v>10.4</v>
      </c>
    </row>
    <row r="12" spans="2:14" ht="19.95" customHeight="1">
      <c r="B12" s="2" t="s">
        <v>21</v>
      </c>
      <c r="C12" s="4" t="s">
        <v>5</v>
      </c>
      <c r="D12" s="4" t="s">
        <v>6</v>
      </c>
      <c r="E12" s="3">
        <v>28.95</v>
      </c>
      <c r="F12" s="3">
        <v>18.350000000000001</v>
      </c>
      <c r="G12" s="3">
        <v>14.9</v>
      </c>
      <c r="H12" s="3">
        <v>12.55</v>
      </c>
      <c r="I12" s="3">
        <v>11.55</v>
      </c>
      <c r="J12" s="3">
        <v>9.8000000000000007</v>
      </c>
      <c r="K12" s="3">
        <v>9.4499999999999993</v>
      </c>
      <c r="L12" s="3">
        <v>9.4</v>
      </c>
      <c r="M12" s="3">
        <v>9</v>
      </c>
      <c r="N12" s="3">
        <v>8.85</v>
      </c>
    </row>
    <row r="13" spans="2:14" ht="19.95" customHeight="1">
      <c r="B13" s="2" t="s">
        <v>34</v>
      </c>
      <c r="C13" s="4" t="s">
        <v>5</v>
      </c>
      <c r="D13" s="4" t="s">
        <v>6</v>
      </c>
      <c r="E13" s="3">
        <v>26.25</v>
      </c>
      <c r="F13" s="3">
        <v>19.8</v>
      </c>
      <c r="G13" s="3">
        <v>13.55</v>
      </c>
      <c r="H13" s="3">
        <v>12.8</v>
      </c>
      <c r="I13" s="3">
        <v>11.05</v>
      </c>
      <c r="J13" s="3">
        <v>10.45</v>
      </c>
      <c r="K13" s="3">
        <v>9.65</v>
      </c>
      <c r="L13" s="3">
        <v>9.4</v>
      </c>
      <c r="M13" s="3">
        <v>8.6999999999999993</v>
      </c>
      <c r="N13" s="3">
        <v>8.5</v>
      </c>
    </row>
    <row r="14" spans="2:14" ht="19.8" customHeight="1">
      <c r="B14" s="2" t="s">
        <v>22</v>
      </c>
      <c r="C14" s="4" t="s">
        <v>5</v>
      </c>
      <c r="D14" s="4" t="s">
        <v>6</v>
      </c>
      <c r="E14" s="3">
        <v>36.1</v>
      </c>
      <c r="F14" s="3">
        <v>21.65</v>
      </c>
      <c r="G14" s="3">
        <v>17.95</v>
      </c>
      <c r="H14" s="3">
        <v>15.6</v>
      </c>
      <c r="I14" s="3">
        <v>14.05</v>
      </c>
      <c r="J14" s="3">
        <v>13.4</v>
      </c>
      <c r="K14" s="3">
        <v>12.75</v>
      </c>
      <c r="L14" s="3">
        <v>12.4</v>
      </c>
      <c r="M14" s="3">
        <v>12.2</v>
      </c>
      <c r="N14" s="3">
        <v>12</v>
      </c>
    </row>
    <row r="19" spans="2:15">
      <c r="B19" s="16" t="s">
        <v>30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5" ht="14.4" thickBo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7" t="s">
        <v>28</v>
      </c>
    </row>
    <row r="21" spans="2:15" ht="14.4">
      <c r="B21" s="18" t="s">
        <v>0</v>
      </c>
      <c r="C21" s="20" t="s">
        <v>1</v>
      </c>
      <c r="D21" s="20" t="s">
        <v>2</v>
      </c>
      <c r="E21" s="22" t="s">
        <v>3</v>
      </c>
      <c r="F21" s="22"/>
      <c r="G21" s="22"/>
      <c r="H21" s="22"/>
      <c r="I21" s="22"/>
      <c r="J21" s="22"/>
      <c r="K21" s="22"/>
      <c r="L21" s="22"/>
      <c r="M21" s="22"/>
      <c r="N21" s="22"/>
      <c r="O21" s="7" t="s">
        <v>29</v>
      </c>
    </row>
    <row r="22" spans="2:15" ht="19.95" customHeight="1">
      <c r="B22" s="19"/>
      <c r="C22" s="21"/>
      <c r="D22" s="21"/>
      <c r="E22" s="6">
        <v>5000</v>
      </c>
      <c r="F22" s="6">
        <v>10000</v>
      </c>
      <c r="G22" s="6">
        <v>15000</v>
      </c>
      <c r="H22" s="6">
        <v>20000</v>
      </c>
      <c r="I22" s="6">
        <v>25000</v>
      </c>
      <c r="J22" s="6">
        <v>30000</v>
      </c>
      <c r="K22" s="6">
        <v>35000</v>
      </c>
      <c r="L22" s="6">
        <v>40000</v>
      </c>
      <c r="M22" s="6">
        <v>45000</v>
      </c>
      <c r="N22" s="6">
        <v>50000</v>
      </c>
      <c r="O22" s="9">
        <v>71</v>
      </c>
    </row>
    <row r="23" spans="2:15" ht="19.95" customHeight="1">
      <c r="B23" s="2" t="s">
        <v>14</v>
      </c>
      <c r="C23" s="4" t="s">
        <v>5</v>
      </c>
      <c r="D23" s="4" t="s">
        <v>6</v>
      </c>
      <c r="E23" s="8">
        <f>E5*5*1.5</f>
        <v>250.125</v>
      </c>
      <c r="F23" s="8">
        <f>F5*5*1.6</f>
        <v>144</v>
      </c>
      <c r="G23" s="8">
        <f>G5*5*1.7</f>
        <v>127.075</v>
      </c>
      <c r="H23" s="8">
        <f>H5*5*1.7</f>
        <v>96.474999999999994</v>
      </c>
      <c r="I23" s="8">
        <f>I5*5*1.7</f>
        <v>160.65</v>
      </c>
      <c r="J23" s="8">
        <f>J5*5*1.6</f>
        <v>73.600000000000009</v>
      </c>
      <c r="K23" s="8">
        <f>K5*5*1.6</f>
        <v>63.6</v>
      </c>
      <c r="L23" s="8">
        <f>L5*5*1.6</f>
        <v>61.6</v>
      </c>
      <c r="M23" s="8">
        <f>M5*5*1.6</f>
        <v>58</v>
      </c>
      <c r="N23" s="8">
        <f>N5*5*1.6</f>
        <v>55.6</v>
      </c>
      <c r="O23" s="9">
        <v>71</v>
      </c>
    </row>
    <row r="24" spans="2:15" ht="19.95" customHeight="1">
      <c r="B24" s="2" t="s">
        <v>15</v>
      </c>
      <c r="C24" s="4" t="s">
        <v>5</v>
      </c>
      <c r="D24" s="4" t="s">
        <v>6</v>
      </c>
      <c r="E24" s="8">
        <f>E6*5*1.5</f>
        <v>226.5</v>
      </c>
      <c r="F24" s="8">
        <f>F6*5*1.6</f>
        <v>122.80000000000001</v>
      </c>
      <c r="G24" s="8">
        <f>G6*5*1.7</f>
        <v>113.05</v>
      </c>
      <c r="H24" s="8">
        <f>H6*5*1.7</f>
        <v>85.85</v>
      </c>
      <c r="I24" s="8">
        <f>I6*5*1.7</f>
        <v>84.575000000000003</v>
      </c>
      <c r="J24" s="8">
        <f>J6*5*1.6</f>
        <v>66.8</v>
      </c>
      <c r="K24" s="8">
        <f>K6*5*1.6</f>
        <v>60</v>
      </c>
      <c r="L24" s="8">
        <f>L6*5*1.6</f>
        <v>58.400000000000006</v>
      </c>
      <c r="M24" s="8">
        <f>M6*5*1.6</f>
        <v>54</v>
      </c>
      <c r="N24" s="8">
        <f>N6*5*1.6</f>
        <v>53.6</v>
      </c>
      <c r="O24" s="9">
        <v>71</v>
      </c>
    </row>
    <row r="25" spans="2:15" ht="19.95" customHeight="1">
      <c r="B25" s="2" t="s">
        <v>16</v>
      </c>
      <c r="C25" s="4" t="s">
        <v>5</v>
      </c>
      <c r="D25" s="4" t="s">
        <v>6</v>
      </c>
      <c r="E25" s="8">
        <f>E7*5*1.5</f>
        <v>200.25</v>
      </c>
      <c r="F25" s="8">
        <f>F7*5*1.6</f>
        <v>135.6</v>
      </c>
      <c r="G25" s="8">
        <f>G7*5*1.7</f>
        <v>97.75</v>
      </c>
      <c r="H25" s="8">
        <f>H7*5*1.7</f>
        <v>88.399999999999991</v>
      </c>
      <c r="I25" s="8">
        <f>I7*5*1.7</f>
        <v>71.825000000000003</v>
      </c>
      <c r="J25" s="8">
        <f>J7*5*1.6</f>
        <v>66</v>
      </c>
      <c r="K25" s="8">
        <f>K7*5*1.6</f>
        <v>56.800000000000004</v>
      </c>
      <c r="L25" s="8">
        <f>L7*5*1.6</f>
        <v>54.400000000000006</v>
      </c>
      <c r="M25" s="8">
        <f>M7*5*1.6</f>
        <v>50.800000000000004</v>
      </c>
      <c r="N25" s="8">
        <f>N7*5*1.6</f>
        <v>48.800000000000004</v>
      </c>
      <c r="O25" s="9">
        <v>71</v>
      </c>
    </row>
    <row r="26" spans="2:15" ht="19.95" customHeight="1">
      <c r="B26" s="2" t="s">
        <v>17</v>
      </c>
      <c r="C26" s="4" t="s">
        <v>5</v>
      </c>
      <c r="D26" s="4" t="s">
        <v>6</v>
      </c>
      <c r="E26" s="8">
        <f>E8*5*1.5</f>
        <v>223.5</v>
      </c>
      <c r="F26" s="8">
        <f>F8*5*1.6</f>
        <v>160</v>
      </c>
      <c r="G26" s="8">
        <f>G8*5*1.7</f>
        <v>114.75</v>
      </c>
      <c r="H26" s="8">
        <f>H8*5*1.7</f>
        <v>112.2</v>
      </c>
      <c r="I26" s="8">
        <f>I8*5*1.7</f>
        <v>90.524999999999991</v>
      </c>
      <c r="J26" s="8">
        <f>J8*5*1.6</f>
        <v>80.400000000000006</v>
      </c>
      <c r="K26" s="8">
        <f>K8*5*1.6</f>
        <v>72</v>
      </c>
      <c r="L26" s="8">
        <f>L8*5*1.6</f>
        <v>69.600000000000009</v>
      </c>
      <c r="M26" s="8">
        <f>M8*5*1.6</f>
        <v>66</v>
      </c>
      <c r="N26" s="8">
        <f>N8*5*1.6</f>
        <v>64.8</v>
      </c>
      <c r="O26" s="9">
        <v>71</v>
      </c>
    </row>
    <row r="27" spans="2:15" ht="19.95" customHeight="1">
      <c r="B27" s="2" t="s">
        <v>18</v>
      </c>
      <c r="C27" s="4" t="s">
        <v>5</v>
      </c>
      <c r="D27" s="4" t="s">
        <v>6</v>
      </c>
      <c r="E27" s="8">
        <f>E9*5*1.5</f>
        <v>236.625</v>
      </c>
      <c r="F27" s="8">
        <f>F9*5*1.6</f>
        <v>174.4</v>
      </c>
      <c r="G27" s="8">
        <f>G9*5*1.7</f>
        <v>125.8</v>
      </c>
      <c r="H27" s="8">
        <f>H9*5*1.7</f>
        <v>113.89999999999999</v>
      </c>
      <c r="I27" s="8">
        <f>I9*5*1.7</f>
        <v>95.2</v>
      </c>
      <c r="J27" s="8">
        <f>J9*5*1.6</f>
        <v>87.2</v>
      </c>
      <c r="K27" s="8">
        <f>K9*5*1.6</f>
        <v>79.2</v>
      </c>
      <c r="L27" s="8">
        <f>L9*5*1.6</f>
        <v>78</v>
      </c>
      <c r="M27" s="8">
        <f>M9*5*1.6</f>
        <v>72</v>
      </c>
      <c r="N27" s="8">
        <f>N9*5*1.6</f>
        <v>71.2</v>
      </c>
      <c r="O27" s="9">
        <v>71</v>
      </c>
    </row>
    <row r="28" spans="2:15" ht="19.95" customHeight="1">
      <c r="B28" s="2" t="s">
        <v>19</v>
      </c>
      <c r="C28" s="4" t="s">
        <v>5</v>
      </c>
      <c r="D28" s="4" t="s">
        <v>6</v>
      </c>
      <c r="E28" s="8">
        <f>E10*5*1.5</f>
        <v>207.75</v>
      </c>
      <c r="F28" s="8">
        <f>F10*5*1.6</f>
        <v>105.2</v>
      </c>
      <c r="G28" s="8">
        <f>G10*5*1.7</f>
        <v>104.55</v>
      </c>
      <c r="H28" s="8">
        <f>H10*5*1.7</f>
        <v>97.325000000000003</v>
      </c>
      <c r="I28" s="8">
        <f>I10*5*1.7</f>
        <v>87.55</v>
      </c>
      <c r="J28" s="8">
        <f>J10*5*1.6</f>
        <v>71.2</v>
      </c>
      <c r="K28" s="8">
        <f>K10*5*1.6</f>
        <v>71.040000000000006</v>
      </c>
      <c r="L28" s="8">
        <f>L10*5*1.6</f>
        <v>70</v>
      </c>
      <c r="M28" s="8">
        <f>M10*5*1.6</f>
        <v>63.2</v>
      </c>
      <c r="N28" s="8">
        <f>N10*5*1.6</f>
        <v>62.800000000000004</v>
      </c>
      <c r="O28" s="9">
        <v>71</v>
      </c>
    </row>
    <row r="29" spans="2:15" ht="19.95" customHeight="1">
      <c r="B29" s="2" t="s">
        <v>20</v>
      </c>
      <c r="C29" s="4" t="s">
        <v>5</v>
      </c>
      <c r="D29" s="4" t="s">
        <v>6</v>
      </c>
      <c r="E29" s="8">
        <f>E11*5*1.5</f>
        <v>234.375</v>
      </c>
      <c r="F29" s="8">
        <f>F11*5*1.6</f>
        <v>173.60000000000002</v>
      </c>
      <c r="G29" s="8">
        <f>G11*5*1.7</f>
        <v>130.9</v>
      </c>
      <c r="H29" s="8">
        <f>H11*5*1.7</f>
        <v>118.49</v>
      </c>
      <c r="I29" s="8">
        <f>I11*5*1.7</f>
        <v>113.47499999999999</v>
      </c>
      <c r="J29" s="8">
        <f>J11*5*1.6</f>
        <v>92.800000000000011</v>
      </c>
      <c r="K29" s="8">
        <f>K11*5*1.6</f>
        <v>92.4</v>
      </c>
      <c r="L29" s="8">
        <f>L11*5*1.6</f>
        <v>91.2</v>
      </c>
      <c r="M29" s="8">
        <f>M11*5*1.6</f>
        <v>83.600000000000009</v>
      </c>
      <c r="N29" s="8">
        <f>N11*5*1.6</f>
        <v>83.2</v>
      </c>
      <c r="O29" s="9">
        <v>71</v>
      </c>
    </row>
    <row r="30" spans="2:15" ht="19.95" customHeight="1">
      <c r="B30" s="2" t="s">
        <v>21</v>
      </c>
      <c r="C30" s="4" t="s">
        <v>5</v>
      </c>
      <c r="D30" s="4" t="s">
        <v>6</v>
      </c>
      <c r="E30" s="8">
        <f>E12*5*1.5</f>
        <v>217.125</v>
      </c>
      <c r="F30" s="8">
        <f>F12*5*1.6</f>
        <v>146.80000000000001</v>
      </c>
      <c r="G30" s="8">
        <f>G12*5*1.7</f>
        <v>126.64999999999999</v>
      </c>
      <c r="H30" s="8">
        <f>H12*5*1.7</f>
        <v>106.675</v>
      </c>
      <c r="I30" s="8">
        <f>I12*5*1.7</f>
        <v>98.174999999999997</v>
      </c>
      <c r="J30" s="8">
        <f>J12*5*1.6</f>
        <v>78.400000000000006</v>
      </c>
      <c r="K30" s="8">
        <f>K12*5*1.6</f>
        <v>75.600000000000009</v>
      </c>
      <c r="L30" s="8">
        <f>L12*5*1.6</f>
        <v>75.2</v>
      </c>
      <c r="M30" s="8">
        <f>M12*5*1.6</f>
        <v>72</v>
      </c>
      <c r="N30" s="8">
        <f>N12*5*1.6</f>
        <v>70.8</v>
      </c>
      <c r="O30" s="9">
        <v>71</v>
      </c>
    </row>
    <row r="31" spans="2:15" ht="19.95" customHeight="1">
      <c r="B31" s="2" t="s">
        <v>34</v>
      </c>
      <c r="C31" s="4" t="s">
        <v>5</v>
      </c>
      <c r="D31" s="4" t="s">
        <v>6</v>
      </c>
      <c r="E31" s="8">
        <f>E13*5*1.5</f>
        <v>196.875</v>
      </c>
      <c r="F31" s="8">
        <f>F13*5*1.6</f>
        <v>158.4</v>
      </c>
      <c r="G31" s="8">
        <f>G13*5*1.7</f>
        <v>115.175</v>
      </c>
      <c r="H31" s="8">
        <f>H13*5*1.7</f>
        <v>108.8</v>
      </c>
      <c r="I31" s="8">
        <f>I13*5*1.7</f>
        <v>93.924999999999997</v>
      </c>
      <c r="J31" s="8">
        <f>J13*5*1.6</f>
        <v>83.600000000000009</v>
      </c>
      <c r="K31" s="8">
        <f>K13*5*1.6</f>
        <v>77.2</v>
      </c>
      <c r="L31" s="8">
        <f>L13*5*1.6</f>
        <v>75.2</v>
      </c>
      <c r="M31" s="8">
        <f>M13*5*1.6</f>
        <v>69.600000000000009</v>
      </c>
      <c r="N31" s="8">
        <f>N13*5*1.6</f>
        <v>68</v>
      </c>
      <c r="O31" s="9">
        <v>71</v>
      </c>
    </row>
    <row r="32" spans="2:15" ht="21" customHeight="1">
      <c r="B32" s="2" t="s">
        <v>22</v>
      </c>
      <c r="C32" s="4" t="s">
        <v>5</v>
      </c>
      <c r="D32" s="4" t="s">
        <v>6</v>
      </c>
      <c r="E32" s="8">
        <f t="shared" ref="E32" si="0">E14*5*1.5</f>
        <v>270.75</v>
      </c>
      <c r="F32" s="8">
        <f t="shared" ref="F32" si="1">F14*5*1.6</f>
        <v>173.20000000000002</v>
      </c>
      <c r="G32" s="8">
        <f t="shared" ref="G32:I32" si="2">G14*5*1.7</f>
        <v>152.57499999999999</v>
      </c>
      <c r="H32" s="8">
        <f t="shared" si="2"/>
        <v>132.6</v>
      </c>
      <c r="I32" s="8">
        <f t="shared" si="2"/>
        <v>119.425</v>
      </c>
      <c r="J32" s="8">
        <f t="shared" ref="J32:N32" si="3">J14*5*1.6</f>
        <v>107.2</v>
      </c>
      <c r="K32" s="8">
        <f t="shared" si="3"/>
        <v>102</v>
      </c>
      <c r="L32" s="8">
        <f t="shared" si="3"/>
        <v>99.2</v>
      </c>
      <c r="M32" s="8">
        <f t="shared" si="3"/>
        <v>97.600000000000009</v>
      </c>
      <c r="N32" s="8">
        <f t="shared" si="3"/>
        <v>96</v>
      </c>
      <c r="O32" s="9">
        <v>71</v>
      </c>
    </row>
    <row r="36" spans="4:10">
      <c r="D36" s="10"/>
    </row>
    <row r="38" spans="4:10">
      <c r="J38" s="10"/>
    </row>
    <row r="39" spans="4:10">
      <c r="H39" s="10"/>
    </row>
  </sheetData>
  <mergeCells count="10">
    <mergeCell ref="B21:B22"/>
    <mergeCell ref="C21:C22"/>
    <mergeCell ref="D21:D22"/>
    <mergeCell ref="E21:N21"/>
    <mergeCell ref="B19:N20"/>
    <mergeCell ref="B3:B4"/>
    <mergeCell ref="C3:C4"/>
    <mergeCell ref="D3:D4"/>
    <mergeCell ref="E3:N3"/>
    <mergeCell ref="B1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19"/>
  <sheetViews>
    <sheetView zoomScale="80" zoomScaleNormal="80" workbookViewId="0">
      <selection activeCell="N10" sqref="N10"/>
    </sheetView>
  </sheetViews>
  <sheetFormatPr defaultRowHeight="13.8"/>
  <cols>
    <col min="1" max="1" width="24.59765625" customWidth="1"/>
    <col min="2" max="2" width="30.69921875" customWidth="1"/>
    <col min="3" max="3" width="38" customWidth="1"/>
    <col min="4" max="4" width="16.19921875" customWidth="1"/>
    <col min="5" max="10" width="10" bestFit="1" customWidth="1"/>
    <col min="11" max="11" width="9.59765625" customWidth="1"/>
    <col min="12" max="12" width="10.59765625" customWidth="1"/>
    <col min="13" max="13" width="10.69921875" customWidth="1"/>
    <col min="14" max="14" width="11.19921875" customWidth="1"/>
    <col min="15" max="15" width="23.296875" customWidth="1"/>
  </cols>
  <sheetData>
    <row r="2" spans="2:15" ht="14.4" thickBot="1"/>
    <row r="3" spans="2:15" ht="19.95" customHeight="1">
      <c r="B3" s="11" t="s">
        <v>0</v>
      </c>
      <c r="C3" s="13" t="s">
        <v>1</v>
      </c>
      <c r="D3" s="13" t="s">
        <v>2</v>
      </c>
      <c r="E3" s="15" t="s">
        <v>3</v>
      </c>
      <c r="F3" s="15"/>
      <c r="G3" s="15"/>
      <c r="H3" s="15"/>
      <c r="I3" s="15"/>
      <c r="J3" s="15"/>
      <c r="K3" s="15"/>
      <c r="L3" s="15"/>
      <c r="M3" s="15"/>
      <c r="N3" s="15"/>
    </row>
    <row r="4" spans="2:15" ht="19.95" customHeight="1">
      <c r="B4" s="12"/>
      <c r="C4" s="14"/>
      <c r="D4" s="14"/>
      <c r="E4" s="1">
        <v>5000</v>
      </c>
      <c r="F4" s="1">
        <v>10000</v>
      </c>
      <c r="G4" s="1">
        <v>15000</v>
      </c>
      <c r="H4" s="1">
        <v>20000</v>
      </c>
      <c r="I4" s="1">
        <v>25000</v>
      </c>
      <c r="J4" s="1">
        <v>30000</v>
      </c>
      <c r="K4" s="1">
        <v>35000</v>
      </c>
      <c r="L4" s="1">
        <v>40000</v>
      </c>
      <c r="M4" s="1">
        <v>45000</v>
      </c>
      <c r="N4" s="1">
        <v>50000</v>
      </c>
    </row>
    <row r="5" spans="2:15" ht="19.95" customHeight="1">
      <c r="B5" s="5" t="s">
        <v>23</v>
      </c>
      <c r="C5" s="4" t="s">
        <v>5</v>
      </c>
      <c r="D5" s="4" t="s">
        <v>6</v>
      </c>
      <c r="E5" s="3">
        <v>73.400000000000006</v>
      </c>
      <c r="F5" s="3">
        <v>42.05</v>
      </c>
      <c r="G5" s="3">
        <v>30.7</v>
      </c>
      <c r="H5" s="3">
        <v>25.45</v>
      </c>
      <c r="I5" s="3">
        <v>22.4</v>
      </c>
      <c r="J5" s="3">
        <v>20.6</v>
      </c>
      <c r="K5" s="3">
        <v>18.8</v>
      </c>
      <c r="L5" s="3">
        <v>17.649999999999999</v>
      </c>
      <c r="M5" s="3">
        <v>16.8</v>
      </c>
      <c r="N5" s="3">
        <v>16.100000000000001</v>
      </c>
    </row>
    <row r="6" spans="2:15" ht="19.95" customHeight="1">
      <c r="B6" s="5" t="s">
        <v>24</v>
      </c>
      <c r="C6" s="4" t="s">
        <v>5</v>
      </c>
      <c r="D6" s="4" t="s">
        <v>6</v>
      </c>
      <c r="E6" s="3">
        <v>71.349999999999994</v>
      </c>
      <c r="F6" s="3">
        <v>43.05</v>
      </c>
      <c r="G6" s="3">
        <v>33.65</v>
      </c>
      <c r="H6" s="3">
        <v>27.95</v>
      </c>
      <c r="I6" s="3">
        <v>25.45</v>
      </c>
      <c r="J6" s="3">
        <v>21.65</v>
      </c>
      <c r="K6" s="3">
        <v>20.5</v>
      </c>
      <c r="L6" s="3">
        <v>19.350000000000001</v>
      </c>
      <c r="M6" s="3">
        <v>18.899999999999999</v>
      </c>
      <c r="N6" s="3">
        <v>18.350000000000001</v>
      </c>
    </row>
    <row r="7" spans="2:15" ht="19.95" customHeight="1">
      <c r="B7" s="5" t="s">
        <v>25</v>
      </c>
      <c r="C7" s="4" t="s">
        <v>5</v>
      </c>
      <c r="D7" s="4" t="s">
        <v>6</v>
      </c>
      <c r="E7" s="3">
        <v>71.5</v>
      </c>
      <c r="F7" s="3">
        <v>41.65</v>
      </c>
      <c r="G7" s="3">
        <v>31.75</v>
      </c>
      <c r="H7" s="3">
        <v>26.75</v>
      </c>
      <c r="I7" s="3">
        <v>23</v>
      </c>
      <c r="J7" s="3">
        <v>19.7</v>
      </c>
      <c r="K7" s="3">
        <v>18.45</v>
      </c>
      <c r="L7" s="3">
        <v>17.5</v>
      </c>
      <c r="M7" s="3">
        <v>16.8</v>
      </c>
      <c r="N7" s="3">
        <v>15.95</v>
      </c>
    </row>
    <row r="8" spans="2:15" ht="19.95" customHeight="1">
      <c r="B8" s="5" t="s">
        <v>26</v>
      </c>
      <c r="C8" s="4" t="s">
        <v>5</v>
      </c>
      <c r="D8" s="4" t="s">
        <v>6</v>
      </c>
      <c r="E8" s="3">
        <v>70.55</v>
      </c>
      <c r="F8" s="3">
        <v>40.1</v>
      </c>
      <c r="G8" s="3">
        <v>30</v>
      </c>
      <c r="H8" s="3">
        <v>24.15</v>
      </c>
      <c r="I8" s="3">
        <v>19.45</v>
      </c>
      <c r="J8" s="3">
        <v>17.95</v>
      </c>
      <c r="K8" s="3">
        <v>16.600000000000001</v>
      </c>
      <c r="L8" s="3">
        <v>16.399999999999999</v>
      </c>
      <c r="M8" s="3">
        <v>15.75</v>
      </c>
      <c r="N8" s="3">
        <v>15.7</v>
      </c>
    </row>
    <row r="13" spans="2:15" ht="14.4" thickBot="1"/>
    <row r="14" spans="2:15" ht="19.95" customHeight="1">
      <c r="B14" s="18" t="s">
        <v>0</v>
      </c>
      <c r="C14" s="20" t="s">
        <v>1</v>
      </c>
      <c r="D14" s="20" t="s">
        <v>2</v>
      </c>
      <c r="E14" s="22" t="s">
        <v>3</v>
      </c>
      <c r="F14" s="22"/>
      <c r="G14" s="22"/>
      <c r="H14" s="22"/>
      <c r="I14" s="22"/>
      <c r="J14" s="22"/>
      <c r="K14" s="22"/>
      <c r="L14" s="22"/>
      <c r="M14" s="22"/>
      <c r="N14" s="22"/>
      <c r="O14" s="7" t="s">
        <v>33</v>
      </c>
    </row>
    <row r="15" spans="2:15" ht="19.95" customHeight="1">
      <c r="B15" s="19"/>
      <c r="C15" s="21"/>
      <c r="D15" s="21"/>
      <c r="E15" s="6">
        <v>5000</v>
      </c>
      <c r="F15" s="6">
        <v>10000</v>
      </c>
      <c r="G15" s="6">
        <v>15000</v>
      </c>
      <c r="H15" s="6">
        <v>20000</v>
      </c>
      <c r="I15" s="6">
        <v>25000</v>
      </c>
      <c r="J15" s="6">
        <v>30000</v>
      </c>
      <c r="K15" s="6">
        <v>35000</v>
      </c>
      <c r="L15" s="6">
        <v>40000</v>
      </c>
      <c r="M15" s="6">
        <v>45000</v>
      </c>
      <c r="N15" s="6">
        <v>50000</v>
      </c>
      <c r="O15" s="7" t="s">
        <v>29</v>
      </c>
    </row>
    <row r="16" spans="2:15" ht="19.95" customHeight="1">
      <c r="B16" s="5" t="s">
        <v>23</v>
      </c>
      <c r="C16" s="4" t="s">
        <v>5</v>
      </c>
      <c r="D16" s="4" t="s">
        <v>6</v>
      </c>
      <c r="E16" s="8">
        <f>E5*5*1.5</f>
        <v>550.5</v>
      </c>
      <c r="F16" s="8">
        <f>F5*5*1.65</f>
        <v>346.91249999999997</v>
      </c>
      <c r="G16" s="8">
        <f>G5*5*1.75</f>
        <v>268.625</v>
      </c>
      <c r="H16" s="8">
        <f>H5*5*1.75</f>
        <v>222.6875</v>
      </c>
      <c r="I16" s="8">
        <f>I5*5*1.75</f>
        <v>196</v>
      </c>
      <c r="J16" s="8">
        <f>J5*5*1.65</f>
        <v>169.95</v>
      </c>
      <c r="K16" s="8">
        <f>K5*5*1.65</f>
        <v>155.1</v>
      </c>
      <c r="L16" s="8">
        <f>L5*5*1.65</f>
        <v>145.61249999999998</v>
      </c>
      <c r="M16" s="8">
        <f>M5*5*1.65</f>
        <v>138.6</v>
      </c>
      <c r="N16" s="8">
        <f>N5*5*1.65</f>
        <v>132.82499999999999</v>
      </c>
      <c r="O16" s="9">
        <v>71</v>
      </c>
    </row>
    <row r="17" spans="2:15" ht="19.95" customHeight="1">
      <c r="B17" s="5" t="s">
        <v>24</v>
      </c>
      <c r="C17" s="4" t="s">
        <v>5</v>
      </c>
      <c r="D17" s="4" t="s">
        <v>6</v>
      </c>
      <c r="E17" s="8">
        <f t="shared" ref="E17:E19" si="0">E6*5*1.5</f>
        <v>535.125</v>
      </c>
      <c r="F17" s="8">
        <f t="shared" ref="F17:F19" si="1">F6*5*1.65</f>
        <v>355.16249999999997</v>
      </c>
      <c r="G17" s="8">
        <f t="shared" ref="G17:I19" si="2">G6*5*1.75</f>
        <v>294.4375</v>
      </c>
      <c r="H17" s="8">
        <f t="shared" si="2"/>
        <v>244.5625</v>
      </c>
      <c r="I17" s="8">
        <f t="shared" si="2"/>
        <v>222.6875</v>
      </c>
      <c r="J17" s="8">
        <f t="shared" ref="J17:J19" si="3">J6*5*1.65</f>
        <v>178.61249999999998</v>
      </c>
      <c r="K17" s="8">
        <f t="shared" ref="K17:K19" si="4">K6*5*1.65</f>
        <v>169.125</v>
      </c>
      <c r="L17" s="8">
        <f t="shared" ref="L17:L19" si="5">L6*5*1.65</f>
        <v>159.63749999999999</v>
      </c>
      <c r="M17" s="8">
        <f t="shared" ref="M17:M19" si="6">M6*5*1.65</f>
        <v>155.92499999999998</v>
      </c>
      <c r="N17" s="8">
        <f t="shared" ref="N17:N19" si="7">N6*5*1.65</f>
        <v>151.38749999999999</v>
      </c>
      <c r="O17" s="9">
        <v>71</v>
      </c>
    </row>
    <row r="18" spans="2:15" ht="19.95" customHeight="1">
      <c r="B18" s="5" t="s">
        <v>25</v>
      </c>
      <c r="C18" s="4" t="s">
        <v>5</v>
      </c>
      <c r="D18" s="4" t="s">
        <v>6</v>
      </c>
      <c r="E18" s="8">
        <f t="shared" si="0"/>
        <v>536.25</v>
      </c>
      <c r="F18" s="8">
        <f t="shared" si="1"/>
        <v>343.61249999999995</v>
      </c>
      <c r="G18" s="8">
        <f t="shared" si="2"/>
        <v>277.8125</v>
      </c>
      <c r="H18" s="8">
        <f t="shared" si="2"/>
        <v>234.0625</v>
      </c>
      <c r="I18" s="8">
        <f t="shared" si="2"/>
        <v>201.25</v>
      </c>
      <c r="J18" s="8">
        <f t="shared" si="3"/>
        <v>162.52499999999998</v>
      </c>
      <c r="K18" s="8">
        <f t="shared" si="4"/>
        <v>152.21250000000001</v>
      </c>
      <c r="L18" s="8">
        <f t="shared" si="5"/>
        <v>144.375</v>
      </c>
      <c r="M18" s="8">
        <f t="shared" si="6"/>
        <v>138.6</v>
      </c>
      <c r="N18" s="8">
        <f t="shared" si="7"/>
        <v>131.58750000000001</v>
      </c>
      <c r="O18" s="9">
        <v>71</v>
      </c>
    </row>
    <row r="19" spans="2:15" ht="19.95" customHeight="1">
      <c r="B19" s="5" t="s">
        <v>26</v>
      </c>
      <c r="C19" s="4" t="s">
        <v>5</v>
      </c>
      <c r="D19" s="4" t="s">
        <v>6</v>
      </c>
      <c r="E19" s="8">
        <f t="shared" si="0"/>
        <v>529.125</v>
      </c>
      <c r="F19" s="8">
        <f t="shared" si="1"/>
        <v>330.82499999999999</v>
      </c>
      <c r="G19" s="8">
        <f t="shared" si="2"/>
        <v>262.5</v>
      </c>
      <c r="H19" s="8">
        <f t="shared" si="2"/>
        <v>211.3125</v>
      </c>
      <c r="I19" s="8">
        <f t="shared" si="2"/>
        <v>170.1875</v>
      </c>
      <c r="J19" s="8">
        <f t="shared" si="3"/>
        <v>148.08750000000001</v>
      </c>
      <c r="K19" s="8">
        <f t="shared" si="4"/>
        <v>136.94999999999999</v>
      </c>
      <c r="L19" s="8">
        <f t="shared" si="5"/>
        <v>135.29999999999998</v>
      </c>
      <c r="M19" s="8">
        <f t="shared" si="6"/>
        <v>129.9375</v>
      </c>
      <c r="N19" s="8">
        <f t="shared" si="7"/>
        <v>129.52500000000001</v>
      </c>
      <c r="O19" s="9">
        <v>71</v>
      </c>
    </row>
  </sheetData>
  <mergeCells count="8">
    <mergeCell ref="B3:B4"/>
    <mergeCell ref="C3:C4"/>
    <mergeCell ref="D3:D4"/>
    <mergeCell ref="E3:N3"/>
    <mergeCell ref="B14:B15"/>
    <mergeCell ref="C14:C15"/>
    <mergeCell ref="D14:D15"/>
    <mergeCell ref="E14:N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Multitag</vt:lpstr>
      <vt:lpstr>Pojedyncze</vt:lpstr>
      <vt:lpstr>Kontrolowane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Boś</dc:creator>
  <cp:lastModifiedBy>Bartłomiej Biskupski</cp:lastModifiedBy>
  <dcterms:created xsi:type="dcterms:W3CDTF">2024-01-15T06:48:45Z</dcterms:created>
  <dcterms:modified xsi:type="dcterms:W3CDTF">2024-06-19T13:34:24Z</dcterms:modified>
</cp:coreProperties>
</file>