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/>
  </bookViews>
  <sheets>
    <sheet name="Arkusz1" sheetId="1" r:id="rId1"/>
  </sheets>
  <calcPr calcId="145621"/>
</workbook>
</file>

<file path=xl/calcChain.xml><?xml version="1.0" encoding="utf-8"?>
<calcChain xmlns="http://schemas.openxmlformats.org/spreadsheetml/2006/main">
  <c r="D143" i="1" l="1"/>
  <c r="D142" i="1"/>
  <c r="D21" i="1"/>
  <c r="G21" i="1" s="1"/>
  <c r="D137" i="1"/>
  <c r="D145" i="1" s="1"/>
  <c r="D146" i="1" s="1"/>
  <c r="D105" i="1"/>
  <c r="D13" i="1"/>
  <c r="G13" i="1" s="1"/>
  <c r="D140" i="1" l="1"/>
</calcChain>
</file>

<file path=xl/sharedStrings.xml><?xml version="1.0" encoding="utf-8"?>
<sst xmlns="http://schemas.openxmlformats.org/spreadsheetml/2006/main" count="392" uniqueCount="138">
  <si>
    <t>Symbol</t>
  </si>
  <si>
    <t>Data</t>
  </si>
  <si>
    <t>Numer</t>
  </si>
  <si>
    <t>Waluta</t>
  </si>
  <si>
    <t>SPLAST2</t>
  </si>
  <si>
    <t>FS 192/2018</t>
  </si>
  <si>
    <t>PLN</t>
  </si>
  <si>
    <t>SPLAST</t>
  </si>
  <si>
    <t>FS 548/2018</t>
  </si>
  <si>
    <t>FS 779/2018</t>
  </si>
  <si>
    <t>FS 857/2018</t>
  </si>
  <si>
    <t>FS 1262/2018</t>
  </si>
  <si>
    <t>FS 1920/2018</t>
  </si>
  <si>
    <t>FS 2429/2018</t>
  </si>
  <si>
    <t>FS 2688/2018</t>
  </si>
  <si>
    <t>FS 2848/2018</t>
  </si>
  <si>
    <t>FS 3823/2018</t>
  </si>
  <si>
    <t>FS 3922/2018</t>
  </si>
  <si>
    <t>FS 3953/2018</t>
  </si>
  <si>
    <t>FS 4137/2018</t>
  </si>
  <si>
    <t>FS 5180/2018</t>
  </si>
  <si>
    <t>Netto</t>
  </si>
  <si>
    <t>Kurs</t>
  </si>
  <si>
    <t>Razem</t>
  </si>
  <si>
    <t>EUR</t>
  </si>
  <si>
    <t>FS 22/2018</t>
  </si>
  <si>
    <t>FS 23/2018</t>
  </si>
  <si>
    <t>FS 65/2018</t>
  </si>
  <si>
    <t>FS 70/2018</t>
  </si>
  <si>
    <t>FS 83/2018</t>
  </si>
  <si>
    <t>FS 132/2018</t>
  </si>
  <si>
    <t>FS 166/2018</t>
  </si>
  <si>
    <t>FS 213/2018</t>
  </si>
  <si>
    <t>FS 221/2018</t>
  </si>
  <si>
    <t>FS 222/2018</t>
  </si>
  <si>
    <t>FS 264/2018</t>
  </si>
  <si>
    <t>FS 262/2018</t>
  </si>
  <si>
    <t>FS 449/2018</t>
  </si>
  <si>
    <t>FS 450/2018</t>
  </si>
  <si>
    <t>FS 528/2018</t>
  </si>
  <si>
    <t>FS 572/2018</t>
  </si>
  <si>
    <t>FS 573/2018</t>
  </si>
  <si>
    <t>FS 621/2018</t>
  </si>
  <si>
    <t>FS 645/2018</t>
  </si>
  <si>
    <t>FS 703/2018</t>
  </si>
  <si>
    <t>FS 967/2018</t>
  </si>
  <si>
    <t>FS 1104/2018</t>
  </si>
  <si>
    <t>FS 1105/2018</t>
  </si>
  <si>
    <t>FS 1171/2018</t>
  </si>
  <si>
    <t>FS 1188/2018</t>
  </si>
  <si>
    <t>FS 1219/2018</t>
  </si>
  <si>
    <t>FS 1222/2018</t>
  </si>
  <si>
    <t>FS 1209/2018</t>
  </si>
  <si>
    <t>FS 1323/2018</t>
  </si>
  <si>
    <t>FS 1366/2018</t>
  </si>
  <si>
    <t>FS 1367/2018</t>
  </si>
  <si>
    <t>FS 1496/2018</t>
  </si>
  <si>
    <t>FS 1517/2018</t>
  </si>
  <si>
    <t>FS 1545/2018</t>
  </si>
  <si>
    <t>FS 1575/2018</t>
  </si>
  <si>
    <t>FS 1645/2018</t>
  </si>
  <si>
    <t>FS 1646/2018</t>
  </si>
  <si>
    <t>FS 1715/2018</t>
  </si>
  <si>
    <t>FS 1716/2018</t>
  </si>
  <si>
    <t>KFS 22/2018</t>
  </si>
  <si>
    <t>FS 1816/2018</t>
  </si>
  <si>
    <t>FS 1865/2018</t>
  </si>
  <si>
    <t>FS 1866/2018</t>
  </si>
  <si>
    <t>FS 1898/2018</t>
  </si>
  <si>
    <t>FS 2004/2018</t>
  </si>
  <si>
    <t>FS 2001/2018</t>
  </si>
  <si>
    <t>FS 2028/2018</t>
  </si>
  <si>
    <t>FS 2057/2018</t>
  </si>
  <si>
    <t>FS 2087/2018</t>
  </si>
  <si>
    <t>FS 2088/2018</t>
  </si>
  <si>
    <t>FS 2186/2018</t>
  </si>
  <si>
    <t>FS 2188/2018</t>
  </si>
  <si>
    <t>FS 2260/2018</t>
  </si>
  <si>
    <t>FS 2305/2018</t>
  </si>
  <si>
    <t>FS 2419/2018</t>
  </si>
  <si>
    <t>FS 2420/2018</t>
  </si>
  <si>
    <t>FS 2557/2018</t>
  </si>
  <si>
    <t>FS 2558/2018</t>
  </si>
  <si>
    <t>FS 2689/2018</t>
  </si>
  <si>
    <t>FS 2739/2018</t>
  </si>
  <si>
    <t>FS 2762/2018</t>
  </si>
  <si>
    <t>FS 2766/2018</t>
  </si>
  <si>
    <t>FS 2767/2018</t>
  </si>
  <si>
    <t>KFS 43/2018</t>
  </si>
  <si>
    <t>FS 2901/2018</t>
  </si>
  <si>
    <t>FS 2902/2018</t>
  </si>
  <si>
    <t>FS 2905/2018</t>
  </si>
  <si>
    <t>FS 3009/2018</t>
  </si>
  <si>
    <t>FS 3010/2018</t>
  </si>
  <si>
    <t>FS 3029/2018</t>
  </si>
  <si>
    <t>FS 3063/2018</t>
  </si>
  <si>
    <t>FS 3246/2018</t>
  </si>
  <si>
    <t>FS 3318/2018</t>
  </si>
  <si>
    <t>FS 3341/2018</t>
  </si>
  <si>
    <t>FS 3342/2018</t>
  </si>
  <si>
    <t>FS 3416/2018</t>
  </si>
  <si>
    <t>FS 3468/2018</t>
  </si>
  <si>
    <t>FS 3537/2018</t>
  </si>
  <si>
    <t>FS 3538/2018</t>
  </si>
  <si>
    <t>FS 3664/2018</t>
  </si>
  <si>
    <t>FS 3665/2018</t>
  </si>
  <si>
    <t>FS 3920/2018</t>
  </si>
  <si>
    <t>FS 3921/2018</t>
  </si>
  <si>
    <t>FS 4057/2018</t>
  </si>
  <si>
    <t>FS 4177/2018</t>
  </si>
  <si>
    <t>FS 4182/2018</t>
  </si>
  <si>
    <t>FS 4187/2018</t>
  </si>
  <si>
    <t>FS 4196/2018</t>
  </si>
  <si>
    <t>FS 4237/2018</t>
  </si>
  <si>
    <t>FS 4238/2018</t>
  </si>
  <si>
    <t>FS 4229/2018</t>
  </si>
  <si>
    <t>FS 4383/2018</t>
  </si>
  <si>
    <t>FS 4392/2018</t>
  </si>
  <si>
    <t>FS 4393/2018</t>
  </si>
  <si>
    <t>FS 4400/2018</t>
  </si>
  <si>
    <t>FS 4477/2018</t>
  </si>
  <si>
    <t>FS 4516/2018</t>
  </si>
  <si>
    <t>FS 4554/2018</t>
  </si>
  <si>
    <t>FS 4562/2018</t>
  </si>
  <si>
    <t>FS 4648/2018</t>
  </si>
  <si>
    <t>FS 4699/2018</t>
  </si>
  <si>
    <t>FS 4718/2018</t>
  </si>
  <si>
    <t>FS 4800/2018</t>
  </si>
  <si>
    <t>FS 4889/2018</t>
  </si>
  <si>
    <t>FS 4891/2018</t>
  </si>
  <si>
    <t>FS 4923/2018</t>
  </si>
  <si>
    <t>FS 5009/2018</t>
  </si>
  <si>
    <t>FS 5073/2018</t>
  </si>
  <si>
    <t>Łączny obrót  SPLAST i SPLAST2</t>
  </si>
  <si>
    <t>Obrót SPLAST</t>
  </si>
  <si>
    <t>Bonus SPLAST</t>
  </si>
  <si>
    <t>Obrót SPLAST2</t>
  </si>
  <si>
    <t>Bonus SPLAST2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</si>
</sst>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14" fontId="0" fillId="0" borderId="0" xfId="0" applyNumberFormat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14" fontId="0" fillId="0" borderId="0" xfId="0" applyNumberFormat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tabSelected="1" topLeftCell="A123" workbookViewId="0">
      <selection activeCell="I19" sqref="I19"/>
    </sheetView>
  </sheetViews>
  <sheetFormatPr defaultRowHeight="14.4" x14ac:dyDescent="0.3"/>
  <cols>
    <col min="1" max="1" width="14.77734375" customWidth="1"/>
    <col min="2" max="2" width="17.5546875" style="3" customWidth="1"/>
    <col min="3" max="3" width="15.33203125" customWidth="1"/>
    <col min="4" max="4" width="10.5546875" style="4" customWidth="1"/>
    <col min="5" max="5" width="10.44140625" style="9" customWidth="1"/>
    <col min="8" max="8" width="13.109375" customWidth="1"/>
  </cols>
  <sheetData>
    <row r="1" spans="1:8" x14ac:dyDescent="0.3">
      <c r="A1" s="3" t="s">
        <v>0</v>
      </c>
      <c r="B1" s="3" t="s">
        <v>1</v>
      </c>
      <c r="C1" s="3" t="s">
        <v>2</v>
      </c>
      <c r="D1" s="6" t="s">
        <v>21</v>
      </c>
      <c r="E1" s="9" t="s">
        <v>3</v>
      </c>
      <c r="F1" s="3" t="s">
        <v>22</v>
      </c>
    </row>
    <row r="2" spans="1:8" x14ac:dyDescent="0.3">
      <c r="A2" t="s">
        <v>7</v>
      </c>
      <c r="B2" s="5">
        <v>43140</v>
      </c>
      <c r="C2" t="s">
        <v>8</v>
      </c>
      <c r="D2" s="4">
        <v>290</v>
      </c>
      <c r="E2" s="9" t="s">
        <v>6</v>
      </c>
      <c r="F2" s="2"/>
    </row>
    <row r="3" spans="1:8" x14ac:dyDescent="0.3">
      <c r="A3" t="s">
        <v>7</v>
      </c>
      <c r="B3" s="5">
        <v>43161</v>
      </c>
      <c r="C3" t="s">
        <v>10</v>
      </c>
      <c r="D3" s="4">
        <v>2632.5</v>
      </c>
      <c r="E3" s="9" t="s">
        <v>6</v>
      </c>
      <c r="F3" s="2"/>
    </row>
    <row r="4" spans="1:8" x14ac:dyDescent="0.3">
      <c r="A4" t="s">
        <v>7</v>
      </c>
      <c r="B4" s="5">
        <v>43187</v>
      </c>
      <c r="C4" t="s">
        <v>11</v>
      </c>
      <c r="D4" s="4">
        <v>290</v>
      </c>
      <c r="E4" s="9" t="s">
        <v>6</v>
      </c>
      <c r="F4" s="2"/>
    </row>
    <row r="5" spans="1:8" x14ac:dyDescent="0.3">
      <c r="A5" t="s">
        <v>7</v>
      </c>
      <c r="B5" s="5">
        <v>43236</v>
      </c>
      <c r="C5" t="s">
        <v>12</v>
      </c>
      <c r="D5" s="4">
        <v>290</v>
      </c>
      <c r="E5" s="9" t="s">
        <v>6</v>
      </c>
      <c r="F5" s="2"/>
    </row>
    <row r="6" spans="1:8" x14ac:dyDescent="0.3">
      <c r="A6" t="s">
        <v>7</v>
      </c>
      <c r="B6" s="5">
        <v>43271</v>
      </c>
      <c r="C6" t="s">
        <v>13</v>
      </c>
      <c r="D6" s="4">
        <v>290</v>
      </c>
      <c r="E6" s="9" t="s">
        <v>6</v>
      </c>
      <c r="F6" s="2"/>
    </row>
    <row r="7" spans="1:8" x14ac:dyDescent="0.3">
      <c r="A7" t="s">
        <v>7</v>
      </c>
      <c r="B7" s="5">
        <v>43287</v>
      </c>
      <c r="C7" t="s">
        <v>14</v>
      </c>
      <c r="D7" s="4">
        <v>290</v>
      </c>
      <c r="E7" s="9" t="s">
        <v>6</v>
      </c>
      <c r="F7" s="2"/>
    </row>
    <row r="8" spans="1:8" x14ac:dyDescent="0.3">
      <c r="A8" t="s">
        <v>7</v>
      </c>
      <c r="B8" s="5">
        <v>43298</v>
      </c>
      <c r="C8" t="s">
        <v>15</v>
      </c>
      <c r="D8" s="4">
        <v>290</v>
      </c>
      <c r="E8" s="9" t="s">
        <v>6</v>
      </c>
      <c r="F8" s="2"/>
    </row>
    <row r="9" spans="1:8" x14ac:dyDescent="0.3">
      <c r="A9" t="s">
        <v>7</v>
      </c>
      <c r="B9" s="5">
        <v>43377</v>
      </c>
      <c r="C9" t="s">
        <v>17</v>
      </c>
      <c r="D9" s="4">
        <v>290</v>
      </c>
      <c r="E9" s="9" t="s">
        <v>6</v>
      </c>
      <c r="F9" s="2"/>
    </row>
    <row r="10" spans="1:8" x14ac:dyDescent="0.3">
      <c r="A10" t="s">
        <v>7</v>
      </c>
      <c r="B10" s="5">
        <v>43378</v>
      </c>
      <c r="C10" t="s">
        <v>18</v>
      </c>
      <c r="D10" s="4">
        <v>290</v>
      </c>
      <c r="E10" s="9" t="s">
        <v>6</v>
      </c>
    </row>
    <row r="11" spans="1:8" x14ac:dyDescent="0.3">
      <c r="A11" t="s">
        <v>7</v>
      </c>
      <c r="B11" s="5">
        <v>43391</v>
      </c>
      <c r="C11" t="s">
        <v>19</v>
      </c>
      <c r="D11" s="4">
        <v>780</v>
      </c>
      <c r="E11" s="9" t="s">
        <v>6</v>
      </c>
    </row>
    <row r="13" spans="1:8" x14ac:dyDescent="0.3">
      <c r="A13" t="s">
        <v>23</v>
      </c>
      <c r="D13" s="4">
        <f>SUM(D2:D12)</f>
        <v>5732.5</v>
      </c>
      <c r="E13" s="9" t="s">
        <v>6</v>
      </c>
      <c r="F13" s="8">
        <v>4.2968999999999999</v>
      </c>
      <c r="G13" s="12">
        <f>D13/F13</f>
        <v>1334.1013288649958</v>
      </c>
      <c r="H13" s="13" t="s">
        <v>24</v>
      </c>
    </row>
    <row r="14" spans="1:8" s="14" customFormat="1" x14ac:dyDescent="0.3">
      <c r="B14" s="15"/>
      <c r="D14" s="16"/>
      <c r="E14" s="15"/>
      <c r="G14" s="18"/>
      <c r="H14" s="19"/>
    </row>
    <row r="16" spans="1:8" x14ac:dyDescent="0.3">
      <c r="A16" s="14" t="s">
        <v>4</v>
      </c>
      <c r="B16" s="17">
        <v>43116</v>
      </c>
      <c r="C16" s="14" t="s">
        <v>5</v>
      </c>
      <c r="D16" s="16">
        <v>58</v>
      </c>
      <c r="E16" s="15" t="s">
        <v>6</v>
      </c>
    </row>
    <row r="17" spans="1:8" x14ac:dyDescent="0.3">
      <c r="A17" t="s">
        <v>4</v>
      </c>
      <c r="B17" s="5">
        <v>43157</v>
      </c>
      <c r="C17" t="s">
        <v>9</v>
      </c>
      <c r="D17" s="4">
        <v>290</v>
      </c>
      <c r="E17" s="9" t="s">
        <v>6</v>
      </c>
    </row>
    <row r="18" spans="1:8" x14ac:dyDescent="0.3">
      <c r="A18" t="s">
        <v>4</v>
      </c>
      <c r="B18" s="5">
        <v>43370</v>
      </c>
      <c r="C18" t="s">
        <v>16</v>
      </c>
      <c r="D18" s="4">
        <v>580</v>
      </c>
      <c r="E18" s="9" t="s">
        <v>6</v>
      </c>
    </row>
    <row r="19" spans="1:8" x14ac:dyDescent="0.3">
      <c r="A19" t="s">
        <v>4</v>
      </c>
      <c r="B19" s="5">
        <v>43461</v>
      </c>
      <c r="C19" t="s">
        <v>20</v>
      </c>
      <c r="D19" s="4">
        <v>111.9</v>
      </c>
      <c r="E19" s="9" t="s">
        <v>6</v>
      </c>
    </row>
    <row r="21" spans="1:8" x14ac:dyDescent="0.3">
      <c r="A21" s="8" t="s">
        <v>23</v>
      </c>
      <c r="B21" s="9"/>
      <c r="C21" s="8"/>
      <c r="D21" s="10">
        <f>SUM(D16:D20)</f>
        <v>1039.9000000000001</v>
      </c>
      <c r="E21" s="9" t="s">
        <v>6</v>
      </c>
      <c r="F21" s="8">
        <v>4.2968999999999999</v>
      </c>
      <c r="G21" s="12">
        <f>D21/F21</f>
        <v>242.01168284111804</v>
      </c>
      <c r="H21" s="13" t="s">
        <v>24</v>
      </c>
    </row>
    <row r="23" spans="1:8" x14ac:dyDescent="0.3">
      <c r="H23" s="1"/>
    </row>
    <row r="24" spans="1:8" x14ac:dyDescent="0.3">
      <c r="A24" s="8" t="s">
        <v>7</v>
      </c>
      <c r="B24" s="11">
        <v>43108</v>
      </c>
      <c r="C24" s="8" t="s">
        <v>27</v>
      </c>
      <c r="D24" s="10">
        <v>349.56</v>
      </c>
      <c r="E24" s="9" t="s">
        <v>24</v>
      </c>
      <c r="H24" s="1"/>
    </row>
    <row r="25" spans="1:8" x14ac:dyDescent="0.3">
      <c r="A25" s="8" t="s">
        <v>7</v>
      </c>
      <c r="B25" s="11">
        <v>43108</v>
      </c>
      <c r="C25" s="8" t="s">
        <v>28</v>
      </c>
      <c r="D25" s="10">
        <v>2661.2</v>
      </c>
      <c r="E25" s="9" t="s">
        <v>24</v>
      </c>
      <c r="H25" s="1"/>
    </row>
    <row r="26" spans="1:8" x14ac:dyDescent="0.3">
      <c r="A26" s="8" t="s">
        <v>7</v>
      </c>
      <c r="B26" s="11">
        <v>43108</v>
      </c>
      <c r="C26" s="8" t="s">
        <v>29</v>
      </c>
      <c r="D26" s="10">
        <v>46.53</v>
      </c>
      <c r="E26" s="9" t="s">
        <v>24</v>
      </c>
      <c r="H26" s="1"/>
    </row>
    <row r="27" spans="1:8" x14ac:dyDescent="0.3">
      <c r="A27" s="8" t="s">
        <v>7</v>
      </c>
      <c r="B27" s="11">
        <v>43110</v>
      </c>
      <c r="C27" s="8" t="s">
        <v>30</v>
      </c>
      <c r="D27" s="10">
        <v>1883.1</v>
      </c>
      <c r="E27" s="9" t="s">
        <v>24</v>
      </c>
      <c r="H27" s="1"/>
    </row>
    <row r="28" spans="1:8" x14ac:dyDescent="0.3">
      <c r="A28" s="8" t="s">
        <v>7</v>
      </c>
      <c r="B28" s="11">
        <v>43112</v>
      </c>
      <c r="C28" s="8" t="s">
        <v>31</v>
      </c>
      <c r="D28" s="10">
        <v>2661.2</v>
      </c>
      <c r="E28" s="9" t="s">
        <v>24</v>
      </c>
      <c r="H28" s="1"/>
    </row>
    <row r="29" spans="1:8" x14ac:dyDescent="0.3">
      <c r="A29" s="8" t="s">
        <v>7</v>
      </c>
      <c r="B29" s="11">
        <v>43117</v>
      </c>
      <c r="C29" s="8" t="s">
        <v>32</v>
      </c>
      <c r="D29" s="10">
        <v>3138.5</v>
      </c>
      <c r="E29" s="9" t="s">
        <v>24</v>
      </c>
      <c r="H29" s="1"/>
    </row>
    <row r="30" spans="1:8" x14ac:dyDescent="0.3">
      <c r="A30" s="8" t="s">
        <v>7</v>
      </c>
      <c r="B30" s="11">
        <v>43117</v>
      </c>
      <c r="C30" s="8" t="s">
        <v>33</v>
      </c>
      <c r="D30" s="10">
        <v>1995.9</v>
      </c>
      <c r="E30" s="9" t="s">
        <v>24</v>
      </c>
      <c r="H30" s="1"/>
    </row>
    <row r="31" spans="1:8" x14ac:dyDescent="0.3">
      <c r="A31" s="8" t="s">
        <v>7</v>
      </c>
      <c r="B31" s="11">
        <v>43122</v>
      </c>
      <c r="C31" s="8" t="s">
        <v>35</v>
      </c>
      <c r="D31" s="10">
        <v>139.59</v>
      </c>
      <c r="E31" s="9" t="s">
        <v>24</v>
      </c>
      <c r="H31" s="1"/>
    </row>
    <row r="32" spans="1:8" x14ac:dyDescent="0.3">
      <c r="A32" s="8" t="s">
        <v>7</v>
      </c>
      <c r="B32" s="11">
        <v>43136</v>
      </c>
      <c r="C32" s="8" t="s">
        <v>37</v>
      </c>
      <c r="D32" s="10">
        <v>665.3</v>
      </c>
      <c r="E32" s="9" t="s">
        <v>24</v>
      </c>
      <c r="H32" s="1"/>
    </row>
    <row r="33" spans="1:8" x14ac:dyDescent="0.3">
      <c r="A33" s="8" t="s">
        <v>7</v>
      </c>
      <c r="B33" s="11">
        <v>43136</v>
      </c>
      <c r="C33" s="8" t="s">
        <v>38</v>
      </c>
      <c r="D33" s="10">
        <v>1330.6</v>
      </c>
      <c r="E33" s="9" t="s">
        <v>24</v>
      </c>
      <c r="H33" s="1"/>
    </row>
    <row r="34" spans="1:8" x14ac:dyDescent="0.3">
      <c r="A34" s="8" t="s">
        <v>7</v>
      </c>
      <c r="B34" s="11">
        <v>43143</v>
      </c>
      <c r="C34" s="8" t="s">
        <v>40</v>
      </c>
      <c r="D34" s="10">
        <v>5021.6000000000004</v>
      </c>
      <c r="E34" s="9" t="s">
        <v>24</v>
      </c>
      <c r="H34" s="1"/>
    </row>
    <row r="35" spans="1:8" x14ac:dyDescent="0.3">
      <c r="A35" s="8" t="s">
        <v>7</v>
      </c>
      <c r="B35" s="11">
        <v>43143</v>
      </c>
      <c r="C35" s="8" t="s">
        <v>41</v>
      </c>
      <c r="D35" s="10">
        <v>1330.6</v>
      </c>
      <c r="E35" s="9" t="s">
        <v>24</v>
      </c>
      <c r="H35" s="1"/>
    </row>
    <row r="36" spans="1:8" x14ac:dyDescent="0.3">
      <c r="A36" s="8" t="s">
        <v>7</v>
      </c>
      <c r="B36" s="11">
        <v>43151</v>
      </c>
      <c r="C36" s="8" t="s">
        <v>44</v>
      </c>
      <c r="D36" s="10">
        <v>2661.2</v>
      </c>
      <c r="E36" s="9" t="s">
        <v>24</v>
      </c>
      <c r="H36" s="1"/>
    </row>
    <row r="37" spans="1:8" x14ac:dyDescent="0.3">
      <c r="A37" s="8" t="s">
        <v>7</v>
      </c>
      <c r="B37" s="11">
        <v>43168</v>
      </c>
      <c r="C37" s="8" t="s">
        <v>45</v>
      </c>
      <c r="D37" s="10">
        <v>762.14</v>
      </c>
      <c r="E37" s="9" t="s">
        <v>24</v>
      </c>
    </row>
    <row r="38" spans="1:8" x14ac:dyDescent="0.3">
      <c r="A38" s="8" t="s">
        <v>7</v>
      </c>
      <c r="B38" s="11">
        <v>43178</v>
      </c>
      <c r="C38" s="8" t="s">
        <v>46</v>
      </c>
      <c r="D38" s="10">
        <v>1883.1</v>
      </c>
      <c r="E38" s="9" t="s">
        <v>24</v>
      </c>
    </row>
    <row r="39" spans="1:8" x14ac:dyDescent="0.3">
      <c r="A39" s="8" t="s">
        <v>7</v>
      </c>
      <c r="B39" s="11">
        <v>43178</v>
      </c>
      <c r="C39" s="8" t="s">
        <v>47</v>
      </c>
      <c r="D39" s="10">
        <v>1995.9</v>
      </c>
      <c r="E39" s="9" t="s">
        <v>24</v>
      </c>
    </row>
    <row r="40" spans="1:8" x14ac:dyDescent="0.3">
      <c r="A40" s="8" t="s">
        <v>7</v>
      </c>
      <c r="B40" s="11">
        <v>43185</v>
      </c>
      <c r="C40" s="8" t="s">
        <v>50</v>
      </c>
      <c r="D40" s="10">
        <v>1995.9</v>
      </c>
      <c r="E40" s="9" t="s">
        <v>24</v>
      </c>
    </row>
    <row r="41" spans="1:8" x14ac:dyDescent="0.3">
      <c r="A41" s="8" t="s">
        <v>7</v>
      </c>
      <c r="B41" s="11">
        <v>43185</v>
      </c>
      <c r="C41" s="8" t="s">
        <v>51</v>
      </c>
      <c r="D41" s="10">
        <v>1255.4000000000001</v>
      </c>
      <c r="E41" s="9" t="s">
        <v>24</v>
      </c>
    </row>
    <row r="42" spans="1:8" x14ac:dyDescent="0.3">
      <c r="A42" s="8" t="s">
        <v>7</v>
      </c>
      <c r="B42" s="11">
        <v>43195</v>
      </c>
      <c r="C42" s="8" t="s">
        <v>54</v>
      </c>
      <c r="D42" s="10">
        <v>1883.1</v>
      </c>
      <c r="E42" s="9" t="s">
        <v>24</v>
      </c>
    </row>
    <row r="43" spans="1:8" x14ac:dyDescent="0.3">
      <c r="A43" s="8" t="s">
        <v>7</v>
      </c>
      <c r="B43" s="11">
        <v>43195</v>
      </c>
      <c r="C43" s="8" t="s">
        <v>55</v>
      </c>
      <c r="D43" s="10">
        <v>1330.6</v>
      </c>
      <c r="E43" s="9" t="s">
        <v>24</v>
      </c>
    </row>
    <row r="44" spans="1:8" x14ac:dyDescent="0.3">
      <c r="A44" s="8" t="s">
        <v>7</v>
      </c>
      <c r="B44" s="11">
        <v>43202</v>
      </c>
      <c r="C44" s="8" t="s">
        <v>56</v>
      </c>
      <c r="D44" s="10">
        <v>32.479999999999997</v>
      </c>
      <c r="E44" s="9" t="s">
        <v>24</v>
      </c>
    </row>
    <row r="45" spans="1:8" x14ac:dyDescent="0.3">
      <c r="A45" s="8" t="s">
        <v>7</v>
      </c>
      <c r="B45" s="11">
        <v>43203</v>
      </c>
      <c r="C45" s="8" t="s">
        <v>57</v>
      </c>
      <c r="D45" s="10">
        <v>1330.6</v>
      </c>
      <c r="E45" s="9" t="s">
        <v>24</v>
      </c>
    </row>
    <row r="46" spans="1:8" x14ac:dyDescent="0.3">
      <c r="A46" s="8" t="s">
        <v>7</v>
      </c>
      <c r="B46" s="11">
        <v>43207</v>
      </c>
      <c r="C46" s="8" t="s">
        <v>58</v>
      </c>
      <c r="D46" s="10">
        <v>102.72</v>
      </c>
      <c r="E46" s="9" t="s">
        <v>24</v>
      </c>
    </row>
    <row r="47" spans="1:8" x14ac:dyDescent="0.3">
      <c r="A47" s="8" t="s">
        <v>7</v>
      </c>
      <c r="B47" s="11">
        <v>43209</v>
      </c>
      <c r="C47" s="8" t="s">
        <v>59</v>
      </c>
      <c r="D47" s="10">
        <v>729.6</v>
      </c>
      <c r="E47" s="9" t="s">
        <v>24</v>
      </c>
    </row>
    <row r="48" spans="1:8" x14ac:dyDescent="0.3">
      <c r="A48" s="8" t="s">
        <v>7</v>
      </c>
      <c r="B48" s="11">
        <v>43213</v>
      </c>
      <c r="C48" s="8" t="s">
        <v>60</v>
      </c>
      <c r="D48" s="10">
        <v>1255.4000000000001</v>
      </c>
      <c r="E48" s="9" t="s">
        <v>24</v>
      </c>
    </row>
    <row r="49" spans="1:5" x14ac:dyDescent="0.3">
      <c r="A49" s="8" t="s">
        <v>7</v>
      </c>
      <c r="B49" s="11">
        <v>43213</v>
      </c>
      <c r="C49" s="8" t="s">
        <v>61</v>
      </c>
      <c r="D49" s="10">
        <v>1995.9</v>
      </c>
      <c r="E49" s="9" t="s">
        <v>24</v>
      </c>
    </row>
    <row r="50" spans="1:5" x14ac:dyDescent="0.3">
      <c r="A50" s="8" t="s">
        <v>7</v>
      </c>
      <c r="B50" s="11">
        <v>43217</v>
      </c>
      <c r="C50" s="8" t="s">
        <v>62</v>
      </c>
      <c r="D50" s="10">
        <v>1995.9</v>
      </c>
      <c r="E50" s="9" t="s">
        <v>24</v>
      </c>
    </row>
    <row r="51" spans="1:5" x14ac:dyDescent="0.3">
      <c r="A51" s="8" t="s">
        <v>7</v>
      </c>
      <c r="B51" s="11">
        <v>43217</v>
      </c>
      <c r="C51" s="8" t="s">
        <v>63</v>
      </c>
      <c r="D51" s="10">
        <v>1883.1</v>
      </c>
      <c r="E51" s="9" t="s">
        <v>24</v>
      </c>
    </row>
    <row r="52" spans="1:5" x14ac:dyDescent="0.3">
      <c r="A52" s="8" t="s">
        <v>7</v>
      </c>
      <c r="B52" s="11">
        <v>43227</v>
      </c>
      <c r="C52" s="8" t="s">
        <v>64</v>
      </c>
      <c r="D52" s="10">
        <v>-0.24</v>
      </c>
      <c r="E52" s="9" t="s">
        <v>24</v>
      </c>
    </row>
    <row r="53" spans="1:5" x14ac:dyDescent="0.3">
      <c r="A53" s="8" t="s">
        <v>7</v>
      </c>
      <c r="B53" s="11">
        <v>43234</v>
      </c>
      <c r="C53" s="8" t="s">
        <v>66</v>
      </c>
      <c r="D53" s="10">
        <v>1883.1</v>
      </c>
      <c r="E53" s="9" t="s">
        <v>24</v>
      </c>
    </row>
    <row r="54" spans="1:5" x14ac:dyDescent="0.3">
      <c r="A54" s="8" t="s">
        <v>7</v>
      </c>
      <c r="B54" s="11">
        <v>43234</v>
      </c>
      <c r="C54" s="8" t="s">
        <v>67</v>
      </c>
      <c r="D54" s="10">
        <v>1663.25</v>
      </c>
      <c r="E54" s="9" t="s">
        <v>24</v>
      </c>
    </row>
    <row r="55" spans="1:5" x14ac:dyDescent="0.3">
      <c r="A55" s="8" t="s">
        <v>7</v>
      </c>
      <c r="B55" s="11">
        <v>43235</v>
      </c>
      <c r="C55" s="8" t="s">
        <v>68</v>
      </c>
      <c r="D55" s="10">
        <v>332.65</v>
      </c>
      <c r="E55" s="9" t="s">
        <v>24</v>
      </c>
    </row>
    <row r="56" spans="1:5" x14ac:dyDescent="0.3">
      <c r="A56" s="8" t="s">
        <v>7</v>
      </c>
      <c r="B56" s="11">
        <v>43242</v>
      </c>
      <c r="C56" s="8" t="s">
        <v>69</v>
      </c>
      <c r="D56" s="10">
        <v>45.44</v>
      </c>
      <c r="E56" s="9" t="s">
        <v>24</v>
      </c>
    </row>
    <row r="57" spans="1:5" x14ac:dyDescent="0.3">
      <c r="A57" s="8" t="s">
        <v>7</v>
      </c>
      <c r="B57" s="11">
        <v>43244</v>
      </c>
      <c r="C57" s="8" t="s">
        <v>71</v>
      </c>
      <c r="D57" s="10">
        <v>1129.8599999999999</v>
      </c>
      <c r="E57" s="9" t="s">
        <v>24</v>
      </c>
    </row>
    <row r="58" spans="1:5" x14ac:dyDescent="0.3">
      <c r="A58" s="8" t="s">
        <v>7</v>
      </c>
      <c r="B58" s="11">
        <v>43245</v>
      </c>
      <c r="C58" s="8" t="s">
        <v>72</v>
      </c>
      <c r="D58" s="10">
        <v>77.55</v>
      </c>
      <c r="E58" s="9" t="s">
        <v>24</v>
      </c>
    </row>
    <row r="59" spans="1:5" x14ac:dyDescent="0.3">
      <c r="A59" s="8" t="s">
        <v>7</v>
      </c>
      <c r="B59" s="11">
        <v>43248</v>
      </c>
      <c r="C59" s="8" t="s">
        <v>73</v>
      </c>
      <c r="D59" s="10">
        <v>3326.5</v>
      </c>
      <c r="E59" s="9" t="s">
        <v>24</v>
      </c>
    </row>
    <row r="60" spans="1:5" x14ac:dyDescent="0.3">
      <c r="A60" s="8" t="s">
        <v>7</v>
      </c>
      <c r="B60" s="11">
        <v>43248</v>
      </c>
      <c r="C60" s="8" t="s">
        <v>74</v>
      </c>
      <c r="D60" s="10">
        <v>1380.94</v>
      </c>
      <c r="E60" s="9" t="s">
        <v>24</v>
      </c>
    </row>
    <row r="61" spans="1:5" x14ac:dyDescent="0.3">
      <c r="A61" s="8" t="s">
        <v>7</v>
      </c>
      <c r="B61" s="11">
        <v>43256</v>
      </c>
      <c r="C61" s="8" t="s">
        <v>75</v>
      </c>
      <c r="D61" s="10">
        <v>1255.4000000000001</v>
      </c>
      <c r="E61" s="9" t="s">
        <v>24</v>
      </c>
    </row>
    <row r="62" spans="1:5" x14ac:dyDescent="0.3">
      <c r="A62" s="8" t="s">
        <v>7</v>
      </c>
      <c r="B62" s="11">
        <v>43258</v>
      </c>
      <c r="C62" s="8" t="s">
        <v>77</v>
      </c>
      <c r="D62" s="10">
        <v>2661.2</v>
      </c>
      <c r="E62" s="9" t="s">
        <v>24</v>
      </c>
    </row>
    <row r="63" spans="1:5" x14ac:dyDescent="0.3">
      <c r="A63" s="8" t="s">
        <v>7</v>
      </c>
      <c r="B63" s="11">
        <v>43262</v>
      </c>
      <c r="C63" s="8" t="s">
        <v>78</v>
      </c>
      <c r="D63" s="10">
        <v>1255.4000000000001</v>
      </c>
      <c r="E63" s="9" t="s">
        <v>24</v>
      </c>
    </row>
    <row r="64" spans="1:5" x14ac:dyDescent="0.3">
      <c r="A64" s="8" t="s">
        <v>7</v>
      </c>
      <c r="B64" s="11">
        <v>43270</v>
      </c>
      <c r="C64" s="8" t="s">
        <v>79</v>
      </c>
      <c r="D64" s="10">
        <v>2661.2</v>
      </c>
      <c r="E64" s="9" t="s">
        <v>24</v>
      </c>
    </row>
    <row r="65" spans="1:5" x14ac:dyDescent="0.3">
      <c r="A65" s="8" t="s">
        <v>7</v>
      </c>
      <c r="B65" s="11">
        <v>43270</v>
      </c>
      <c r="C65" s="8" t="s">
        <v>80</v>
      </c>
      <c r="D65" s="10">
        <v>2510.8000000000002</v>
      </c>
      <c r="E65" s="9" t="s">
        <v>24</v>
      </c>
    </row>
    <row r="66" spans="1:5" x14ac:dyDescent="0.3">
      <c r="A66" s="8" t="s">
        <v>7</v>
      </c>
      <c r="B66" s="11">
        <v>43278</v>
      </c>
      <c r="C66" s="8" t="s">
        <v>81</v>
      </c>
      <c r="D66" s="10">
        <v>2510.8000000000002</v>
      </c>
      <c r="E66" s="9" t="s">
        <v>24</v>
      </c>
    </row>
    <row r="67" spans="1:5" x14ac:dyDescent="0.3">
      <c r="A67" s="8" t="s">
        <v>7</v>
      </c>
      <c r="B67" s="11">
        <v>43278</v>
      </c>
      <c r="C67" s="8" t="s">
        <v>82</v>
      </c>
      <c r="D67" s="10">
        <v>2328.5500000000002</v>
      </c>
      <c r="E67" s="9" t="s">
        <v>24</v>
      </c>
    </row>
    <row r="68" spans="1:5" x14ac:dyDescent="0.3">
      <c r="A68" s="8" t="s">
        <v>7</v>
      </c>
      <c r="B68" s="11">
        <v>43287</v>
      </c>
      <c r="C68" s="8" t="s">
        <v>83</v>
      </c>
      <c r="D68" s="10">
        <v>93.06</v>
      </c>
      <c r="E68" s="9" t="s">
        <v>24</v>
      </c>
    </row>
    <row r="69" spans="1:5" x14ac:dyDescent="0.3">
      <c r="A69" s="8" t="s">
        <v>7</v>
      </c>
      <c r="B69" s="11">
        <v>43292</v>
      </c>
      <c r="C69" s="8" t="s">
        <v>85</v>
      </c>
      <c r="D69" s="10">
        <v>745.94</v>
      </c>
      <c r="E69" s="9" t="s">
        <v>24</v>
      </c>
    </row>
    <row r="70" spans="1:5" x14ac:dyDescent="0.3">
      <c r="A70" s="8" t="s">
        <v>7</v>
      </c>
      <c r="B70" s="11">
        <v>43292</v>
      </c>
      <c r="C70" s="8" t="s">
        <v>86</v>
      </c>
      <c r="D70" s="10">
        <v>2661.2</v>
      </c>
      <c r="E70" s="9" t="s">
        <v>24</v>
      </c>
    </row>
    <row r="71" spans="1:5" x14ac:dyDescent="0.3">
      <c r="A71" s="8" t="s">
        <v>7</v>
      </c>
      <c r="B71" s="11">
        <v>43292</v>
      </c>
      <c r="C71" s="8" t="s">
        <v>87</v>
      </c>
      <c r="D71" s="10">
        <v>627.70000000000005</v>
      </c>
      <c r="E71" s="9" t="s">
        <v>24</v>
      </c>
    </row>
    <row r="72" spans="1:5" x14ac:dyDescent="0.3">
      <c r="A72" s="8" t="s">
        <v>7</v>
      </c>
      <c r="B72" s="11">
        <v>43299</v>
      </c>
      <c r="C72" s="8" t="s">
        <v>88</v>
      </c>
      <c r="D72" s="10">
        <v>-0.23</v>
      </c>
      <c r="E72" s="9" t="s">
        <v>24</v>
      </c>
    </row>
    <row r="73" spans="1:5" x14ac:dyDescent="0.3">
      <c r="A73" s="8" t="s">
        <v>7</v>
      </c>
      <c r="B73" s="11">
        <v>43300</v>
      </c>
      <c r="C73" s="8" t="s">
        <v>89</v>
      </c>
      <c r="D73" s="10">
        <v>332.65</v>
      </c>
      <c r="E73" s="9" t="s">
        <v>24</v>
      </c>
    </row>
    <row r="74" spans="1:5" x14ac:dyDescent="0.3">
      <c r="A74" s="8" t="s">
        <v>7</v>
      </c>
      <c r="B74" s="11">
        <v>43300</v>
      </c>
      <c r="C74" s="8" t="s">
        <v>90</v>
      </c>
      <c r="D74" s="10">
        <v>1255.4000000000001</v>
      </c>
      <c r="E74" s="9" t="s">
        <v>24</v>
      </c>
    </row>
    <row r="75" spans="1:5" x14ac:dyDescent="0.3">
      <c r="A75" s="8" t="s">
        <v>7</v>
      </c>
      <c r="B75" s="11">
        <v>43300</v>
      </c>
      <c r="C75" s="8" t="s">
        <v>91</v>
      </c>
      <c r="D75" s="10">
        <v>1663.25</v>
      </c>
      <c r="E75" s="9" t="s">
        <v>24</v>
      </c>
    </row>
    <row r="76" spans="1:5" x14ac:dyDescent="0.3">
      <c r="A76" s="8" t="s">
        <v>7</v>
      </c>
      <c r="B76" s="11">
        <v>43308</v>
      </c>
      <c r="C76" s="8" t="s">
        <v>92</v>
      </c>
      <c r="D76" s="10">
        <v>1330.6</v>
      </c>
      <c r="E76" s="9" t="s">
        <v>24</v>
      </c>
    </row>
    <row r="77" spans="1:5" x14ac:dyDescent="0.3">
      <c r="A77" s="8" t="s">
        <v>7</v>
      </c>
      <c r="B77" s="11">
        <v>43308</v>
      </c>
      <c r="C77" s="8" t="s">
        <v>93</v>
      </c>
      <c r="D77" s="10">
        <v>1192.6300000000001</v>
      </c>
      <c r="E77" s="9" t="s">
        <v>24</v>
      </c>
    </row>
    <row r="78" spans="1:5" x14ac:dyDescent="0.3">
      <c r="A78" s="8" t="s">
        <v>7</v>
      </c>
      <c r="B78" s="11">
        <v>43312</v>
      </c>
      <c r="C78" s="8" t="s">
        <v>95</v>
      </c>
      <c r="D78" s="10">
        <v>690.47</v>
      </c>
      <c r="E78" s="9" t="s">
        <v>24</v>
      </c>
    </row>
    <row r="79" spans="1:5" x14ac:dyDescent="0.3">
      <c r="A79" s="8" t="s">
        <v>7</v>
      </c>
      <c r="B79" s="11">
        <v>43326</v>
      </c>
      <c r="C79" s="8" t="s">
        <v>96</v>
      </c>
      <c r="D79" s="10">
        <v>93.06</v>
      </c>
      <c r="E79" s="9" t="s">
        <v>24</v>
      </c>
    </row>
    <row r="80" spans="1:5" x14ac:dyDescent="0.3">
      <c r="A80" s="8" t="s">
        <v>7</v>
      </c>
      <c r="B80" s="11">
        <v>43335</v>
      </c>
      <c r="C80" s="8" t="s">
        <v>98</v>
      </c>
      <c r="D80" s="10">
        <v>1255.4000000000001</v>
      </c>
      <c r="E80" s="9" t="s">
        <v>24</v>
      </c>
    </row>
    <row r="81" spans="1:5" x14ac:dyDescent="0.3">
      <c r="A81" s="8" t="s">
        <v>7</v>
      </c>
      <c r="B81" s="11">
        <v>43335</v>
      </c>
      <c r="C81" s="8" t="s">
        <v>99</v>
      </c>
      <c r="D81" s="10">
        <v>2328.5500000000002</v>
      </c>
      <c r="E81" s="9" t="s">
        <v>24</v>
      </c>
    </row>
    <row r="82" spans="1:5" x14ac:dyDescent="0.3">
      <c r="A82" s="8" t="s">
        <v>7</v>
      </c>
      <c r="B82" s="11">
        <v>43342</v>
      </c>
      <c r="C82" s="8" t="s">
        <v>100</v>
      </c>
      <c r="D82" s="10">
        <v>2510.8000000000002</v>
      </c>
      <c r="E82" s="9" t="s">
        <v>24</v>
      </c>
    </row>
    <row r="83" spans="1:5" x14ac:dyDescent="0.3">
      <c r="A83" s="8" t="s">
        <v>7</v>
      </c>
      <c r="B83" s="11">
        <v>43349</v>
      </c>
      <c r="C83" s="8" t="s">
        <v>102</v>
      </c>
      <c r="D83" s="10">
        <v>2510.8000000000002</v>
      </c>
      <c r="E83" s="9" t="s">
        <v>24</v>
      </c>
    </row>
    <row r="84" spans="1:5" x14ac:dyDescent="0.3">
      <c r="A84" s="8" t="s">
        <v>7</v>
      </c>
      <c r="B84" s="11">
        <v>43349</v>
      </c>
      <c r="C84" s="8" t="s">
        <v>103</v>
      </c>
      <c r="D84" s="10">
        <v>1995.9</v>
      </c>
      <c r="E84" s="9" t="s">
        <v>24</v>
      </c>
    </row>
    <row r="85" spans="1:5" x14ac:dyDescent="0.3">
      <c r="A85" s="8" t="s">
        <v>7</v>
      </c>
      <c r="B85" s="11">
        <v>43360</v>
      </c>
      <c r="C85" s="8" t="s">
        <v>104</v>
      </c>
      <c r="D85" s="10">
        <v>3326.5</v>
      </c>
      <c r="E85" s="9" t="s">
        <v>24</v>
      </c>
    </row>
    <row r="86" spans="1:5" x14ac:dyDescent="0.3">
      <c r="A86" s="8" t="s">
        <v>7</v>
      </c>
      <c r="B86" s="11">
        <v>43360</v>
      </c>
      <c r="C86" s="8" t="s">
        <v>105</v>
      </c>
      <c r="D86" s="10">
        <v>1255.4000000000001</v>
      </c>
      <c r="E86" s="9" t="s">
        <v>24</v>
      </c>
    </row>
    <row r="87" spans="1:5" x14ac:dyDescent="0.3">
      <c r="A87" s="8" t="s">
        <v>7</v>
      </c>
      <c r="B87" s="11">
        <v>43377</v>
      </c>
      <c r="C87" s="8" t="s">
        <v>106</v>
      </c>
      <c r="D87" s="10">
        <v>1883.1</v>
      </c>
      <c r="E87" s="9" t="s">
        <v>24</v>
      </c>
    </row>
    <row r="88" spans="1:5" x14ac:dyDescent="0.3">
      <c r="A88" s="8" t="s">
        <v>7</v>
      </c>
      <c r="B88" s="11">
        <v>43377</v>
      </c>
      <c r="C88" s="8" t="s">
        <v>107</v>
      </c>
      <c r="D88" s="10">
        <v>1995.9</v>
      </c>
      <c r="E88" s="9" t="s">
        <v>24</v>
      </c>
    </row>
    <row r="89" spans="1:5" x14ac:dyDescent="0.3">
      <c r="A89" s="8" t="s">
        <v>7</v>
      </c>
      <c r="B89" s="11">
        <v>43395</v>
      </c>
      <c r="C89" s="8" t="s">
        <v>109</v>
      </c>
      <c r="D89" s="10">
        <v>583.67999999999995</v>
      </c>
      <c r="E89" s="9" t="s">
        <v>24</v>
      </c>
    </row>
    <row r="90" spans="1:5" x14ac:dyDescent="0.3">
      <c r="A90" s="8" t="s">
        <v>7</v>
      </c>
      <c r="B90" s="11">
        <v>43395</v>
      </c>
      <c r="C90" s="8" t="s">
        <v>110</v>
      </c>
      <c r="D90" s="10">
        <v>1883.1</v>
      </c>
      <c r="E90" s="9" t="s">
        <v>24</v>
      </c>
    </row>
    <row r="91" spans="1:5" x14ac:dyDescent="0.3">
      <c r="A91" s="8" t="s">
        <v>7</v>
      </c>
      <c r="B91" s="11">
        <v>43395</v>
      </c>
      <c r="C91" s="8" t="s">
        <v>111</v>
      </c>
      <c r="D91" s="10">
        <v>1330.6</v>
      </c>
      <c r="E91" s="9" t="s">
        <v>24</v>
      </c>
    </row>
    <row r="92" spans="1:5" x14ac:dyDescent="0.3">
      <c r="A92" s="8" t="s">
        <v>7</v>
      </c>
      <c r="B92" s="11">
        <v>43397</v>
      </c>
      <c r="C92" s="8" t="s">
        <v>113</v>
      </c>
      <c r="D92" s="10">
        <v>665.3</v>
      </c>
      <c r="E92" s="9" t="s">
        <v>24</v>
      </c>
    </row>
    <row r="93" spans="1:5" x14ac:dyDescent="0.3">
      <c r="A93" s="8" t="s">
        <v>7</v>
      </c>
      <c r="B93" s="11">
        <v>43397</v>
      </c>
      <c r="C93" s="8" t="s">
        <v>114</v>
      </c>
      <c r="D93" s="10">
        <v>1883.1</v>
      </c>
      <c r="E93" s="9" t="s">
        <v>24</v>
      </c>
    </row>
    <row r="94" spans="1:5" x14ac:dyDescent="0.3">
      <c r="A94" s="8" t="s">
        <v>7</v>
      </c>
      <c r="B94" s="11">
        <v>43409</v>
      </c>
      <c r="C94" s="8" t="s">
        <v>116</v>
      </c>
      <c r="D94" s="10">
        <v>236.65</v>
      </c>
      <c r="E94" s="9" t="s">
        <v>24</v>
      </c>
    </row>
    <row r="95" spans="1:5" x14ac:dyDescent="0.3">
      <c r="A95" s="8" t="s">
        <v>7</v>
      </c>
      <c r="B95" s="11">
        <v>43409</v>
      </c>
      <c r="C95" s="8" t="s">
        <v>117</v>
      </c>
      <c r="D95" s="10">
        <v>1330.6</v>
      </c>
      <c r="E95" s="9" t="s">
        <v>24</v>
      </c>
    </row>
    <row r="96" spans="1:5" x14ac:dyDescent="0.3">
      <c r="A96" s="8" t="s">
        <v>7</v>
      </c>
      <c r="B96" s="11">
        <v>43409</v>
      </c>
      <c r="C96" s="8" t="s">
        <v>118</v>
      </c>
      <c r="D96" s="10">
        <v>816.01</v>
      </c>
      <c r="E96" s="9" t="s">
        <v>24</v>
      </c>
    </row>
    <row r="97" spans="1:5" x14ac:dyDescent="0.3">
      <c r="A97" s="8" t="s">
        <v>7</v>
      </c>
      <c r="B97" s="11">
        <v>43413</v>
      </c>
      <c r="C97" s="8" t="s">
        <v>120</v>
      </c>
      <c r="D97" s="10">
        <v>439.39</v>
      </c>
      <c r="E97" s="9" t="s">
        <v>24</v>
      </c>
    </row>
    <row r="98" spans="1:5" x14ac:dyDescent="0.3">
      <c r="A98" s="8" t="s">
        <v>7</v>
      </c>
      <c r="B98" s="11">
        <v>43418</v>
      </c>
      <c r="C98" s="8" t="s">
        <v>121</v>
      </c>
      <c r="D98" s="10">
        <v>1632.02</v>
      </c>
      <c r="E98" s="9" t="s">
        <v>24</v>
      </c>
    </row>
    <row r="99" spans="1:5" x14ac:dyDescent="0.3">
      <c r="A99" s="8" t="s">
        <v>7</v>
      </c>
      <c r="B99" s="11">
        <v>43419</v>
      </c>
      <c r="C99" s="8" t="s">
        <v>122</v>
      </c>
      <c r="D99" s="10">
        <v>251.08</v>
      </c>
      <c r="E99" s="9" t="s">
        <v>24</v>
      </c>
    </row>
    <row r="100" spans="1:5" x14ac:dyDescent="0.3">
      <c r="A100" s="8" t="s">
        <v>7</v>
      </c>
      <c r="B100" s="11">
        <v>43430</v>
      </c>
      <c r="C100" s="8" t="s">
        <v>125</v>
      </c>
      <c r="D100" s="10">
        <v>1330.6</v>
      </c>
      <c r="E100" s="9" t="s">
        <v>24</v>
      </c>
    </row>
    <row r="101" spans="1:5" x14ac:dyDescent="0.3">
      <c r="A101" s="8" t="s">
        <v>7</v>
      </c>
      <c r="B101" s="11">
        <v>43440</v>
      </c>
      <c r="C101" s="8" t="s">
        <v>128</v>
      </c>
      <c r="D101" s="10">
        <v>1883.1</v>
      </c>
      <c r="E101" s="9" t="s">
        <v>24</v>
      </c>
    </row>
    <row r="102" spans="1:5" x14ac:dyDescent="0.3">
      <c r="A102" s="8" t="s">
        <v>7</v>
      </c>
      <c r="B102" s="11">
        <v>43440</v>
      </c>
      <c r="C102" s="8" t="s">
        <v>129</v>
      </c>
      <c r="D102" s="10">
        <v>1330.6</v>
      </c>
      <c r="E102" s="9" t="s">
        <v>24</v>
      </c>
    </row>
    <row r="103" spans="1:5" x14ac:dyDescent="0.3">
      <c r="A103" s="8" t="s">
        <v>7</v>
      </c>
      <c r="B103" s="11">
        <v>43447</v>
      </c>
      <c r="C103" s="8" t="s">
        <v>131</v>
      </c>
      <c r="D103" s="10">
        <v>1129.68</v>
      </c>
      <c r="E103" s="9" t="s">
        <v>24</v>
      </c>
    </row>
    <row r="105" spans="1:5" x14ac:dyDescent="0.3">
      <c r="A105" t="s">
        <v>23</v>
      </c>
      <c r="D105" s="12">
        <f>SUM(D24:D104)</f>
        <v>115812.71000000004</v>
      </c>
      <c r="E105" s="13" t="s">
        <v>24</v>
      </c>
    </row>
    <row r="108" spans="1:5" x14ac:dyDescent="0.3">
      <c r="A108" s="8" t="s">
        <v>4</v>
      </c>
      <c r="B108" s="11">
        <v>43103</v>
      </c>
      <c r="C108" s="8" t="s">
        <v>25</v>
      </c>
      <c r="D108" s="10">
        <v>72</v>
      </c>
      <c r="E108" s="9" t="s">
        <v>24</v>
      </c>
    </row>
    <row r="109" spans="1:5" x14ac:dyDescent="0.3">
      <c r="A109" s="8" t="s">
        <v>4</v>
      </c>
      <c r="B109" s="11">
        <v>43103</v>
      </c>
      <c r="C109" s="8" t="s">
        <v>26</v>
      </c>
      <c r="D109" s="10">
        <v>9.6</v>
      </c>
      <c r="E109" s="9" t="s">
        <v>24</v>
      </c>
    </row>
    <row r="110" spans="1:5" x14ac:dyDescent="0.3">
      <c r="A110" s="8" t="s">
        <v>4</v>
      </c>
      <c r="B110" s="11">
        <v>43118</v>
      </c>
      <c r="C110" s="8" t="s">
        <v>34</v>
      </c>
      <c r="D110" s="10">
        <v>14.4</v>
      </c>
      <c r="E110" s="9" t="s">
        <v>24</v>
      </c>
    </row>
    <row r="111" spans="1:5" x14ac:dyDescent="0.3">
      <c r="A111" s="8" t="s">
        <v>4</v>
      </c>
      <c r="B111" s="11">
        <v>43122</v>
      </c>
      <c r="C111" s="8" t="s">
        <v>36</v>
      </c>
      <c r="D111" s="10">
        <v>28.8</v>
      </c>
      <c r="E111" s="9" t="s">
        <v>24</v>
      </c>
    </row>
    <row r="112" spans="1:5" x14ac:dyDescent="0.3">
      <c r="A112" s="8" t="s">
        <v>4</v>
      </c>
      <c r="B112" s="11">
        <v>43139</v>
      </c>
      <c r="C112" s="8" t="s">
        <v>39</v>
      </c>
      <c r="D112" s="10">
        <v>86.4</v>
      </c>
      <c r="E112" s="9" t="s">
        <v>24</v>
      </c>
    </row>
    <row r="113" spans="1:5" x14ac:dyDescent="0.3">
      <c r="A113" s="8" t="s">
        <v>4</v>
      </c>
      <c r="B113" s="11">
        <v>43146</v>
      </c>
      <c r="C113" s="8" t="s">
        <v>42</v>
      </c>
      <c r="D113" s="10">
        <v>14.4</v>
      </c>
      <c r="E113" s="9" t="s">
        <v>24</v>
      </c>
    </row>
    <row r="114" spans="1:5" x14ac:dyDescent="0.3">
      <c r="A114" s="8" t="s">
        <v>4</v>
      </c>
      <c r="B114" s="11">
        <v>43147</v>
      </c>
      <c r="C114" s="8" t="s">
        <v>43</v>
      </c>
      <c r="D114" s="10">
        <v>136</v>
      </c>
      <c r="E114" s="9" t="s">
        <v>24</v>
      </c>
    </row>
    <row r="115" spans="1:5" x14ac:dyDescent="0.3">
      <c r="A115" s="8" t="s">
        <v>4</v>
      </c>
      <c r="B115" s="11">
        <v>43181</v>
      </c>
      <c r="C115" s="8" t="s">
        <v>48</v>
      </c>
      <c r="D115" s="10">
        <v>36</v>
      </c>
      <c r="E115" s="9" t="s">
        <v>24</v>
      </c>
    </row>
    <row r="116" spans="1:5" x14ac:dyDescent="0.3">
      <c r="A116" s="8" t="s">
        <v>4</v>
      </c>
      <c r="B116" s="11">
        <v>43182</v>
      </c>
      <c r="C116" s="8" t="s">
        <v>49</v>
      </c>
      <c r="D116" s="10">
        <v>24</v>
      </c>
      <c r="E116" s="9" t="s">
        <v>24</v>
      </c>
    </row>
    <row r="117" spans="1:5" x14ac:dyDescent="0.3">
      <c r="A117" s="8" t="s">
        <v>4</v>
      </c>
      <c r="B117" s="11">
        <v>43185</v>
      </c>
      <c r="C117" s="8" t="s">
        <v>52</v>
      </c>
      <c r="D117" s="10">
        <v>86.4</v>
      </c>
      <c r="E117" s="9" t="s">
        <v>24</v>
      </c>
    </row>
    <row r="118" spans="1:5" x14ac:dyDescent="0.3">
      <c r="A118" s="8" t="s">
        <v>4</v>
      </c>
      <c r="B118" s="11">
        <v>43193</v>
      </c>
      <c r="C118" s="8" t="s">
        <v>53</v>
      </c>
      <c r="D118" s="10">
        <v>18</v>
      </c>
      <c r="E118" s="9" t="s">
        <v>24</v>
      </c>
    </row>
    <row r="119" spans="1:5" x14ac:dyDescent="0.3">
      <c r="A119" s="8" t="s">
        <v>4</v>
      </c>
      <c r="B119" s="11">
        <v>43229</v>
      </c>
      <c r="C119" s="8" t="s">
        <v>65</v>
      </c>
      <c r="D119" s="10">
        <v>14.4</v>
      </c>
      <c r="E119" s="9" t="s">
        <v>24</v>
      </c>
    </row>
    <row r="120" spans="1:5" x14ac:dyDescent="0.3">
      <c r="A120" s="8" t="s">
        <v>4</v>
      </c>
      <c r="B120" s="11">
        <v>43242</v>
      </c>
      <c r="C120" s="8" t="s">
        <v>70</v>
      </c>
      <c r="D120" s="10">
        <v>14.4</v>
      </c>
      <c r="E120" s="9" t="s">
        <v>24</v>
      </c>
    </row>
    <row r="121" spans="1:5" x14ac:dyDescent="0.3">
      <c r="A121" s="8" t="s">
        <v>4</v>
      </c>
      <c r="B121" s="11">
        <v>43256</v>
      </c>
      <c r="C121" s="8" t="s">
        <v>76</v>
      </c>
      <c r="D121" s="10">
        <v>86.4</v>
      </c>
      <c r="E121" s="9" t="s">
        <v>24</v>
      </c>
    </row>
    <row r="122" spans="1:5" x14ac:dyDescent="0.3">
      <c r="A122" s="8" t="s">
        <v>4</v>
      </c>
      <c r="B122" s="11">
        <v>43291</v>
      </c>
      <c r="C122" s="8" t="s">
        <v>84</v>
      </c>
      <c r="D122" s="10">
        <v>14.4</v>
      </c>
      <c r="E122" s="9" t="s">
        <v>24</v>
      </c>
    </row>
    <row r="123" spans="1:5" x14ac:dyDescent="0.3">
      <c r="A123" s="8" t="s">
        <v>4</v>
      </c>
      <c r="B123" s="11">
        <v>43311</v>
      </c>
      <c r="C123" s="8" t="s">
        <v>94</v>
      </c>
      <c r="D123" s="10">
        <v>14.4</v>
      </c>
      <c r="E123" s="9" t="s">
        <v>24</v>
      </c>
    </row>
    <row r="124" spans="1:5" x14ac:dyDescent="0.3">
      <c r="A124" s="8" t="s">
        <v>4</v>
      </c>
      <c r="B124" s="11">
        <v>43334</v>
      </c>
      <c r="C124" s="8" t="s">
        <v>97</v>
      </c>
      <c r="D124" s="10">
        <v>72</v>
      </c>
      <c r="E124" s="9" t="s">
        <v>24</v>
      </c>
    </row>
    <row r="125" spans="1:5" x14ac:dyDescent="0.3">
      <c r="A125" s="8" t="s">
        <v>4</v>
      </c>
      <c r="B125" s="11">
        <v>43346</v>
      </c>
      <c r="C125" s="8" t="s">
        <v>101</v>
      </c>
      <c r="D125" s="10">
        <v>14.4</v>
      </c>
      <c r="E125" s="9" t="s">
        <v>24</v>
      </c>
    </row>
    <row r="126" spans="1:5" x14ac:dyDescent="0.3">
      <c r="A126" s="8" t="s">
        <v>4</v>
      </c>
      <c r="B126" s="11">
        <v>43385</v>
      </c>
      <c r="C126" s="8" t="s">
        <v>108</v>
      </c>
      <c r="D126" s="10">
        <v>14.4</v>
      </c>
      <c r="E126" s="9" t="s">
        <v>24</v>
      </c>
    </row>
    <row r="127" spans="1:5" x14ac:dyDescent="0.3">
      <c r="A127" s="8" t="s">
        <v>4</v>
      </c>
      <c r="B127" s="11">
        <v>43396</v>
      </c>
      <c r="C127" s="8" t="s">
        <v>112</v>
      </c>
      <c r="D127" s="10">
        <v>14.4</v>
      </c>
      <c r="E127" s="9" t="s">
        <v>24</v>
      </c>
    </row>
    <row r="128" spans="1:5" x14ac:dyDescent="0.3">
      <c r="A128" s="8" t="s">
        <v>4</v>
      </c>
      <c r="B128" s="11">
        <v>43397</v>
      </c>
      <c r="C128" s="8" t="s">
        <v>115</v>
      </c>
      <c r="D128" s="10">
        <v>43.2</v>
      </c>
      <c r="E128" s="9" t="s">
        <v>24</v>
      </c>
    </row>
    <row r="129" spans="1:8" x14ac:dyDescent="0.3">
      <c r="A129" s="8" t="s">
        <v>4</v>
      </c>
      <c r="B129" s="11">
        <v>43410</v>
      </c>
      <c r="C129" s="8" t="s">
        <v>119</v>
      </c>
      <c r="D129" s="10">
        <v>14.4</v>
      </c>
      <c r="E129" s="9" t="s">
        <v>24</v>
      </c>
    </row>
    <row r="130" spans="1:8" x14ac:dyDescent="0.3">
      <c r="A130" s="8" t="s">
        <v>4</v>
      </c>
      <c r="B130" s="11">
        <v>43420</v>
      </c>
      <c r="C130" s="8" t="s">
        <v>123</v>
      </c>
      <c r="D130" s="10">
        <v>57.6</v>
      </c>
      <c r="E130" s="9" t="s">
        <v>24</v>
      </c>
    </row>
    <row r="131" spans="1:8" x14ac:dyDescent="0.3">
      <c r="A131" s="8" t="s">
        <v>4</v>
      </c>
      <c r="B131" s="11">
        <v>43424</v>
      </c>
      <c r="C131" s="8" t="s">
        <v>124</v>
      </c>
      <c r="D131" s="10">
        <v>14.4</v>
      </c>
      <c r="E131" s="9" t="s">
        <v>24</v>
      </c>
    </row>
    <row r="132" spans="1:8" x14ac:dyDescent="0.3">
      <c r="A132" s="8" t="s">
        <v>4</v>
      </c>
      <c r="B132" s="11">
        <v>43430</v>
      </c>
      <c r="C132" s="8" t="s">
        <v>126</v>
      </c>
      <c r="D132" s="10">
        <v>256.26</v>
      </c>
      <c r="E132" s="9" t="s">
        <v>24</v>
      </c>
    </row>
    <row r="133" spans="1:8" x14ac:dyDescent="0.3">
      <c r="A133" s="8" t="s">
        <v>4</v>
      </c>
      <c r="B133" s="11">
        <v>43434</v>
      </c>
      <c r="C133" s="8" t="s">
        <v>127</v>
      </c>
      <c r="D133" s="10">
        <v>14.4</v>
      </c>
      <c r="E133" s="9" t="s">
        <v>24</v>
      </c>
    </row>
    <row r="134" spans="1:8" x14ac:dyDescent="0.3">
      <c r="A134" s="8" t="s">
        <v>4</v>
      </c>
      <c r="B134" s="11">
        <v>43441</v>
      </c>
      <c r="C134" s="8" t="s">
        <v>130</v>
      </c>
      <c r="D134" s="10">
        <v>14.4</v>
      </c>
      <c r="E134" s="9" t="s">
        <v>24</v>
      </c>
    </row>
    <row r="135" spans="1:8" x14ac:dyDescent="0.3">
      <c r="A135" s="8" t="s">
        <v>4</v>
      </c>
      <c r="B135" s="11">
        <v>43452</v>
      </c>
      <c r="C135" s="8" t="s">
        <v>132</v>
      </c>
      <c r="D135" s="10">
        <v>17.399999999999999</v>
      </c>
      <c r="E135" s="9" t="s">
        <v>24</v>
      </c>
    </row>
    <row r="137" spans="1:8" x14ac:dyDescent="0.3">
      <c r="A137" t="s">
        <v>23</v>
      </c>
      <c r="D137" s="12">
        <f>SUM(D108:D136)</f>
        <v>1217.2600000000002</v>
      </c>
      <c r="E137" s="13" t="s">
        <v>24</v>
      </c>
      <c r="H137" s="10"/>
    </row>
    <row r="140" spans="1:8" x14ac:dyDescent="0.3">
      <c r="A140" s="14" t="s">
        <v>133</v>
      </c>
      <c r="D140" s="18">
        <f>G13+G21+D105+D137</f>
        <v>118606.08301170614</v>
      </c>
      <c r="E140" s="19" t="s">
        <v>24</v>
      </c>
    </row>
    <row r="142" spans="1:8" x14ac:dyDescent="0.3">
      <c r="A142" s="14" t="s">
        <v>134</v>
      </c>
      <c r="D142" s="4">
        <f>G13+D105</f>
        <v>117146.81132886503</v>
      </c>
      <c r="E142" s="9" t="s">
        <v>24</v>
      </c>
    </row>
    <row r="143" spans="1:8" x14ac:dyDescent="0.3">
      <c r="A143" s="7" t="s">
        <v>135</v>
      </c>
      <c r="D143" s="18">
        <f>D142*1%</f>
        <v>1171.4681132886503</v>
      </c>
      <c r="E143" s="19" t="s">
        <v>24</v>
      </c>
    </row>
    <row r="145" spans="1:5" x14ac:dyDescent="0.3">
      <c r="A145" s="14" t="s">
        <v>136</v>
      </c>
      <c r="D145" s="4">
        <f>G21+D137</f>
        <v>1459.2716828411183</v>
      </c>
      <c r="E145" s="9" t="s">
        <v>24</v>
      </c>
    </row>
    <row r="146" spans="1:5" x14ac:dyDescent="0.3">
      <c r="A146" s="7" t="s">
        <v>137</v>
      </c>
      <c r="D146" s="18">
        <f>D145*1%</f>
        <v>14.592716828411183</v>
      </c>
      <c r="E146" s="19" t="s">
        <v>24</v>
      </c>
    </row>
  </sheetData>
  <sortState ref="A25:H39">
    <sortCondition ref="A25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2018-12-31T08:33:14Z</dcterms:created>
  <dcterms:modified xsi:type="dcterms:W3CDTF">2018-12-31T12:18:04Z</dcterms:modified>
</cp:coreProperties>
</file>