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60" yWindow="96" windowWidth="17232" windowHeight="8508" activeTab="3"/>
  </bookViews>
  <sheets>
    <sheet name="2016" sheetId="1" r:id="rId1"/>
    <sheet name="2019-koszty" sheetId="2" r:id="rId2"/>
    <sheet name="2019-koszty (2)" sheetId="5" r:id="rId3"/>
    <sheet name="2022-koszty" sheetId="6" r:id="rId4"/>
  </sheets>
  <calcPr calcId="145621"/>
</workbook>
</file>

<file path=xl/calcChain.xml><?xml version="1.0" encoding="utf-8"?>
<calcChain xmlns="http://schemas.openxmlformats.org/spreadsheetml/2006/main">
  <c r="K40" i="6" l="1"/>
  <c r="K19" i="6"/>
  <c r="K11" i="6"/>
  <c r="G9" i="6" l="1"/>
  <c r="G10" i="6"/>
  <c r="G11" i="6"/>
  <c r="B36" i="6" l="1"/>
  <c r="B37" i="6" s="1"/>
  <c r="G33" i="6"/>
  <c r="G32" i="6"/>
  <c r="G31" i="6"/>
  <c r="G30" i="6"/>
  <c r="G29" i="6"/>
  <c r="G28" i="6"/>
  <c r="G27" i="6"/>
  <c r="G25" i="6"/>
  <c r="G24" i="6"/>
  <c r="G23" i="6"/>
  <c r="G22" i="6"/>
  <c r="G21" i="6"/>
  <c r="G19" i="6"/>
  <c r="G17" i="6"/>
  <c r="G16" i="6"/>
  <c r="G15" i="6"/>
  <c r="G14" i="6"/>
  <c r="G8" i="6"/>
  <c r="G34" i="6" l="1"/>
  <c r="B38" i="5"/>
  <c r="B39" i="5" s="1"/>
  <c r="G35" i="5"/>
  <c r="G34" i="5"/>
  <c r="G33" i="5"/>
  <c r="G32" i="5"/>
  <c r="G31" i="5"/>
  <c r="G30" i="5"/>
  <c r="G29" i="5"/>
  <c r="G27" i="5"/>
  <c r="G26" i="5"/>
  <c r="G25" i="5"/>
  <c r="G24" i="5"/>
  <c r="G23" i="5"/>
  <c r="G22" i="5"/>
  <c r="G20" i="5"/>
  <c r="G19" i="5"/>
  <c r="G18" i="5"/>
  <c r="G16" i="5"/>
  <c r="G15" i="5"/>
  <c r="G14" i="5"/>
  <c r="G13" i="5"/>
  <c r="G11" i="5"/>
  <c r="G10" i="5"/>
  <c r="G9" i="5"/>
  <c r="I11" i="2"/>
  <c r="G36" i="5" l="1"/>
  <c r="I35" i="2"/>
  <c r="I34" i="2"/>
  <c r="I33" i="2"/>
  <c r="I32" i="2"/>
  <c r="I31" i="2"/>
  <c r="I30" i="2"/>
  <c r="I29" i="2"/>
  <c r="I27" i="2"/>
  <c r="I26" i="2"/>
  <c r="I25" i="2"/>
  <c r="I24" i="2"/>
  <c r="I23" i="2"/>
  <c r="I22" i="2"/>
  <c r="I20" i="2"/>
  <c r="I18" i="2"/>
  <c r="I19" i="2"/>
  <c r="I16" i="2"/>
  <c r="I15" i="2"/>
  <c r="I14" i="2"/>
  <c r="I13" i="2"/>
  <c r="I10" i="2"/>
  <c r="I9" i="2"/>
  <c r="B39" i="2"/>
  <c r="B38" i="2"/>
  <c r="I36" i="2" l="1"/>
  <c r="D38" i="2"/>
  <c r="E3" i="1" l="1"/>
  <c r="E14" i="1" l="1"/>
  <c r="E13" i="1"/>
  <c r="E11" i="1"/>
  <c r="E12" i="1"/>
  <c r="E10" i="1"/>
  <c r="E4" i="1"/>
  <c r="E2" i="1"/>
  <c r="E19" i="1" l="1"/>
</calcChain>
</file>

<file path=xl/sharedStrings.xml><?xml version="1.0" encoding="utf-8"?>
<sst xmlns="http://schemas.openxmlformats.org/spreadsheetml/2006/main" count="267" uniqueCount="55">
  <si>
    <t>Paliwo do Kugi</t>
  </si>
  <si>
    <t>Polska</t>
  </si>
  <si>
    <t>Niemcy</t>
  </si>
  <si>
    <t xml:space="preserve">Dania </t>
  </si>
  <si>
    <t>Norwegia</t>
  </si>
  <si>
    <t>PLN</t>
  </si>
  <si>
    <t>EUR</t>
  </si>
  <si>
    <t>KOR. NOR</t>
  </si>
  <si>
    <t>KOR. DUŃSKA</t>
  </si>
  <si>
    <t>Spalanie</t>
  </si>
  <si>
    <t>Zużyte paliwo</t>
  </si>
  <si>
    <t>Przejechane</t>
  </si>
  <si>
    <t>km</t>
  </si>
  <si>
    <t>l/100km</t>
  </si>
  <si>
    <t>litrów</t>
  </si>
  <si>
    <t>Razem</t>
  </si>
  <si>
    <t>Paliwo do łódki</t>
  </si>
  <si>
    <t>Prom</t>
  </si>
  <si>
    <t>Parking</t>
  </si>
  <si>
    <t>Autostrady w PL</t>
  </si>
  <si>
    <t>Kurs eur</t>
  </si>
  <si>
    <t>śr. cena paliwa</t>
  </si>
  <si>
    <t>Maciek</t>
  </si>
  <si>
    <t>(ok. 3400 km.)</t>
  </si>
  <si>
    <t>Zaliczka za pobyt</t>
  </si>
  <si>
    <t>Marek</t>
  </si>
  <si>
    <t xml:space="preserve">Prom </t>
  </si>
  <si>
    <t>Reszta za pobyt</t>
  </si>
  <si>
    <t>Rozliczone</t>
  </si>
  <si>
    <t>1 NOK</t>
  </si>
  <si>
    <t>1 EUR</t>
  </si>
  <si>
    <t>1 DKK</t>
  </si>
  <si>
    <t>1 SEK</t>
  </si>
  <si>
    <t>Most</t>
  </si>
  <si>
    <t>Autostrada</t>
  </si>
  <si>
    <t>Paliwo</t>
  </si>
  <si>
    <t>Litrów</t>
  </si>
  <si>
    <t>SEK</t>
  </si>
  <si>
    <t>NOK</t>
  </si>
  <si>
    <t>Ubezpieczenie łódki</t>
  </si>
  <si>
    <t>Bogdan-300</t>
  </si>
  <si>
    <t>Jacek-250</t>
  </si>
  <si>
    <t>Maciek-360</t>
  </si>
  <si>
    <t>L/100km</t>
  </si>
  <si>
    <t>DKK</t>
  </si>
  <si>
    <t>Rozliczenie podróży: NORWEGIA 2019</t>
  </si>
  <si>
    <t>Średnia cena paliwa</t>
  </si>
  <si>
    <t>zł/Litr</t>
  </si>
  <si>
    <t>Średnia spalania</t>
  </si>
  <si>
    <t>Rozliczenie indywidualne</t>
  </si>
  <si>
    <t>Rozliczenie podróży: NORWEGIA 2022</t>
  </si>
  <si>
    <t>Maciek 80</t>
  </si>
  <si>
    <t>Maciek 230</t>
  </si>
  <si>
    <t>Kaktus</t>
  </si>
  <si>
    <t>Łódka paliw.,sprzątanie, sprzątanie pokoju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</si>
</sst>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\ &quot;zł&quot;"/>
  </numFmts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b/>
      <i/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4" fontId="0" fillId="0" borderId="0" xfId="0" applyNumberFormat="1"/>
    <xf numFmtId="4" fontId="1" fillId="0" borderId="0" xfId="0" applyNumberFormat="1" applyFont="1"/>
    <xf numFmtId="4" fontId="2" fillId="0" borderId="0" xfId="0" applyNumberFormat="1" applyFont="1"/>
    <xf numFmtId="2" fontId="0" fillId="0" borderId="0" xfId="0" applyNumberFormat="1"/>
    <xf numFmtId="2" fontId="1" fillId="0" borderId="0" xfId="0" applyNumberFormat="1" applyFont="1"/>
    <xf numFmtId="0" fontId="3" fillId="0" borderId="0" xfId="0" applyFont="1" applyAlignment="1">
      <alignment horizontal="center"/>
    </xf>
    <xf numFmtId="0" fontId="0" fillId="0" borderId="0" xfId="0" applyFill="1"/>
    <xf numFmtId="4" fontId="0" fillId="0" borderId="0" xfId="0" applyNumberFormat="1" applyFill="1"/>
    <xf numFmtId="2" fontId="1" fillId="0" borderId="0" xfId="0" applyNumberFormat="1" applyFont="1" applyFill="1"/>
    <xf numFmtId="2" fontId="3" fillId="0" borderId="0" xfId="0" applyNumberFormat="1" applyFont="1"/>
    <xf numFmtId="2" fontId="2" fillId="0" borderId="0" xfId="0" applyNumberFormat="1" applyFont="1"/>
    <xf numFmtId="2" fontId="0" fillId="0" borderId="0" xfId="0" applyNumberFormat="1" applyFill="1"/>
    <xf numFmtId="14" fontId="0" fillId="0" borderId="0" xfId="0" applyNumberFormat="1"/>
    <xf numFmtId="164" fontId="0" fillId="0" borderId="0" xfId="0" applyNumberFormat="1"/>
    <xf numFmtId="4" fontId="0" fillId="0" borderId="0" xfId="0" applyNumberFormat="1" applyAlignment="1">
      <alignment horizontal="right"/>
    </xf>
    <xf numFmtId="4" fontId="3" fillId="0" borderId="0" xfId="0" applyNumberFormat="1" applyFont="1"/>
    <xf numFmtId="4" fontId="3" fillId="0" borderId="0" xfId="0" applyNumberFormat="1" applyFont="1" applyAlignment="1">
      <alignment horizontal="center"/>
    </xf>
    <xf numFmtId="4" fontId="4" fillId="0" borderId="0" xfId="0" applyNumberFormat="1" applyFont="1"/>
    <xf numFmtId="0" fontId="3" fillId="0" borderId="0" xfId="0" applyFont="1"/>
    <xf numFmtId="0" fontId="5" fillId="0" borderId="0" xfId="0" applyFont="1"/>
    <xf numFmtId="14" fontId="6" fillId="0" borderId="0" xfId="0" applyNumberFormat="1" applyFont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</xdr:colOff>
      <xdr:row>43</xdr:row>
      <xdr:rowOff>7620</xdr:rowOff>
    </xdr:from>
    <xdr:to>
      <xdr:col>4</xdr:col>
      <xdr:colOff>205740</xdr:colOff>
      <xdr:row>54</xdr:row>
      <xdr:rowOff>175260</xdr:rowOff>
    </xdr:to>
    <xdr:sp macro="" textlink="">
      <xdr:nvSpPr>
        <xdr:cNvPr id="2" name="pole tekstowe 1"/>
        <xdr:cNvSpPr txBox="1"/>
      </xdr:nvSpPr>
      <xdr:spPr>
        <a:xfrm>
          <a:off x="53340" y="7825740"/>
          <a:ext cx="3764280" cy="21793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200"/>
            <a:t>Maciek:  1</a:t>
          </a:r>
          <a:r>
            <a:rPr lang="pl-PL" sz="1200" baseline="0"/>
            <a:t> 503 PLN minus 162 PLN (360 NOK) = </a:t>
          </a:r>
          <a:r>
            <a:rPr lang="pl-PL" sz="1200" b="1" baseline="0">
              <a:solidFill>
                <a:srgbClr val="FF0000"/>
              </a:solidFill>
            </a:rPr>
            <a:t>1 341 PLN</a:t>
          </a:r>
        </a:p>
        <a:p>
          <a:r>
            <a:rPr lang="pl-PL" sz="1200" baseline="0"/>
            <a:t>Bogdan: 1 503 PLN minus 135 PLN (300 NOK) = </a:t>
          </a:r>
          <a:r>
            <a:rPr lang="pl-PL" sz="1200" b="1" baseline="0">
              <a:solidFill>
                <a:srgbClr val="FF0000"/>
              </a:solidFill>
            </a:rPr>
            <a:t>1 368 PLN</a:t>
          </a:r>
        </a:p>
        <a:p>
          <a:r>
            <a:rPr lang="pl-PL" sz="1200" baseline="0"/>
            <a:t>Jacek:     1 503 PLN minus 113 PLN (250 NOK) = </a:t>
          </a:r>
          <a:r>
            <a:rPr lang="pl-PL" sz="1200" b="1" baseline="0">
              <a:solidFill>
                <a:srgbClr val="FF0000"/>
              </a:solidFill>
            </a:rPr>
            <a:t>1 390 PLN</a:t>
          </a:r>
        </a:p>
        <a:p>
          <a:endParaRPr lang="pl-PL" sz="1200" b="1" baseline="0">
            <a:solidFill>
              <a:srgbClr val="FF0000"/>
            </a:solidFill>
          </a:endParaRPr>
        </a:p>
        <a:p>
          <a:r>
            <a:rPr lang="pl-PL" sz="1200" b="0" baseline="0">
              <a:solidFill>
                <a:sysClr val="windowText" lastClr="000000"/>
              </a:solidFill>
            </a:rPr>
            <a:t>Dane do przelewu: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MAREK OBŁAZA</a:t>
          </a:r>
          <a:endParaRPr lang="pl-PL" sz="1200">
            <a:effectLst/>
          </a:endParaRPr>
        </a:p>
        <a:p>
          <a:r>
            <a:rPr lang="pl-PL" sz="1200" b="0" baseline="0">
              <a:solidFill>
                <a:sysClr val="windowText" lastClr="000000"/>
              </a:solidFill>
            </a:rPr>
            <a:t>Bank Santander</a:t>
          </a:r>
        </a:p>
        <a:p>
          <a:r>
            <a:rPr lang="pl-P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11 1090 1665 0000 0001 0118 5178</a:t>
          </a:r>
        </a:p>
        <a:p>
          <a:r>
            <a:rPr lang="pl-P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lub</a:t>
          </a:r>
        </a:p>
        <a:p>
          <a:r>
            <a:rPr lang="pl-P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Bank PKOBP</a:t>
          </a:r>
        </a:p>
        <a:p>
          <a:r>
            <a:rPr lang="pl-P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31 1020 2892 0000 5102 0651 3495</a:t>
          </a:r>
          <a:endParaRPr lang="pl-PL" sz="1200" b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</xdr:colOff>
      <xdr:row>43</xdr:row>
      <xdr:rowOff>7620</xdr:rowOff>
    </xdr:from>
    <xdr:to>
      <xdr:col>4</xdr:col>
      <xdr:colOff>205740</xdr:colOff>
      <xdr:row>54</xdr:row>
      <xdr:rowOff>175260</xdr:rowOff>
    </xdr:to>
    <xdr:sp macro="" textlink="">
      <xdr:nvSpPr>
        <xdr:cNvPr id="4" name="pole tekstowe 3"/>
        <xdr:cNvSpPr txBox="1"/>
      </xdr:nvSpPr>
      <xdr:spPr>
        <a:xfrm>
          <a:off x="53340" y="7825740"/>
          <a:ext cx="3764280" cy="21793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200"/>
            <a:t>Maciek:  1</a:t>
          </a:r>
          <a:r>
            <a:rPr lang="pl-PL" sz="1200" baseline="0"/>
            <a:t> 503 PLN minus 162 PLN (360 NOK) = </a:t>
          </a:r>
          <a:r>
            <a:rPr lang="pl-PL" sz="1200" b="1" baseline="0">
              <a:solidFill>
                <a:srgbClr val="FF0000"/>
              </a:solidFill>
            </a:rPr>
            <a:t>1 341 PLN</a:t>
          </a:r>
        </a:p>
        <a:p>
          <a:r>
            <a:rPr lang="pl-PL" sz="1200" baseline="0"/>
            <a:t>Bogdan: 1 503 PLN minus 135 PLN (300 NOK) = </a:t>
          </a:r>
          <a:r>
            <a:rPr lang="pl-PL" sz="1200" b="1" baseline="0">
              <a:solidFill>
                <a:srgbClr val="FF0000"/>
              </a:solidFill>
            </a:rPr>
            <a:t>1 368 PLN</a:t>
          </a:r>
        </a:p>
        <a:p>
          <a:r>
            <a:rPr lang="pl-PL" sz="1200" baseline="0"/>
            <a:t>Jacek:     1 503 PLN minus 113 PLN (250 NOK) = </a:t>
          </a:r>
          <a:r>
            <a:rPr lang="pl-PL" sz="1200" b="1" baseline="0">
              <a:solidFill>
                <a:srgbClr val="FF0000"/>
              </a:solidFill>
            </a:rPr>
            <a:t>1 390 PLN</a:t>
          </a:r>
        </a:p>
        <a:p>
          <a:endParaRPr lang="pl-PL" sz="1200" b="1" baseline="0">
            <a:solidFill>
              <a:srgbClr val="FF0000"/>
            </a:solidFill>
          </a:endParaRPr>
        </a:p>
        <a:p>
          <a:r>
            <a:rPr lang="pl-PL" sz="1200" b="0" baseline="0">
              <a:solidFill>
                <a:sysClr val="windowText" lastClr="000000"/>
              </a:solidFill>
            </a:rPr>
            <a:t>Dane do przelewu: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MAREK OBŁAZA</a:t>
          </a:r>
          <a:endParaRPr lang="pl-PL" sz="1200">
            <a:effectLst/>
          </a:endParaRPr>
        </a:p>
        <a:p>
          <a:r>
            <a:rPr lang="pl-PL" sz="1200" b="0" baseline="0">
              <a:solidFill>
                <a:sysClr val="windowText" lastClr="000000"/>
              </a:solidFill>
            </a:rPr>
            <a:t>Bank Santander</a:t>
          </a:r>
        </a:p>
        <a:p>
          <a:r>
            <a:rPr lang="pl-P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11 1090 1665 0000 0001 0118 5178</a:t>
          </a:r>
        </a:p>
        <a:p>
          <a:r>
            <a:rPr lang="pl-P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lub</a:t>
          </a:r>
        </a:p>
        <a:p>
          <a:r>
            <a:rPr lang="pl-P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Bank PKOBP</a:t>
          </a:r>
        </a:p>
        <a:p>
          <a:r>
            <a:rPr lang="pl-P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31 1020 2892 0000 5102 0651 3495</a:t>
          </a:r>
          <a:endParaRPr lang="pl-PL" sz="1200" b="0">
            <a:solidFill>
              <a:sysClr val="windowText" lastClr="000000"/>
            </a:solidFill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53340</xdr:colOff>
      <xdr:row>41</xdr:row>
      <xdr:rowOff>7620</xdr:rowOff>
    </xdr:from>
    <xdr:to>
      <xdr:col>4</xdr:col>
      <xdr:colOff>205740</xdr:colOff>
      <xdr:row>52</xdr:row>
      <xdr:rowOff>175260</xdr:rowOff>
    </xdr:to>
    <xdr:sp macro="" textlink="">
      <xdr:nvSpPr>
        <xdr:cNvPr id="2" name="pole tekstowe 1"/>
        <xdr:cNvSpPr txBox="1"/>
      </xdr:nvSpPr>
      <xdr:spPr>
        <a:xfrm>
          <a:off x="53340" y="7825740"/>
          <a:ext cx="4053840" cy="217932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pl-PL" sz="1200"/>
            <a:t>Maciek:  100 EUR (kaktus) 3000+480-1104-384=1992</a:t>
          </a:r>
          <a:r>
            <a:rPr lang="pl-PL" sz="1200" baseline="0"/>
            <a:t> PLN</a:t>
          </a:r>
          <a:endParaRPr lang="pl-PL" sz="1200" b="1" baseline="0">
            <a:solidFill>
              <a:srgbClr val="FF0000"/>
            </a:solidFill>
          </a:endParaRPr>
        </a:p>
        <a:p>
          <a:r>
            <a:rPr lang="pl-PL" sz="1200" baseline="0"/>
            <a:t>Olek:  100 EUR (kaktus), 167,40 PLN (wino) 3000+480+167,40=3647 PLN</a:t>
          </a:r>
          <a:endParaRPr lang="pl-PL" sz="1200" b="1" baseline="0">
            <a:solidFill>
              <a:srgbClr val="FF0000"/>
            </a:solidFill>
          </a:endParaRPr>
        </a:p>
        <a:p>
          <a:endParaRPr lang="pl-PL" sz="1200" b="1" baseline="0">
            <a:solidFill>
              <a:srgbClr val="FF0000"/>
            </a:solidFill>
          </a:endParaRPr>
        </a:p>
        <a:p>
          <a:r>
            <a:rPr lang="pl-PL" sz="1200" b="0" baseline="0">
              <a:solidFill>
                <a:sysClr val="windowText" lastClr="000000"/>
              </a:solidFill>
            </a:rPr>
            <a:t>Dane do przelewu:</a:t>
          </a: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pl-PL" sz="1100" b="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MAREK OBŁAZA</a:t>
          </a:r>
          <a:endParaRPr lang="pl-PL" sz="1200">
            <a:effectLst/>
          </a:endParaRPr>
        </a:p>
        <a:p>
          <a:r>
            <a:rPr lang="pl-PL" sz="1200" b="0" baseline="0">
              <a:solidFill>
                <a:sysClr val="windowText" lastClr="000000"/>
              </a:solidFill>
            </a:rPr>
            <a:t>Bank Santander</a:t>
          </a:r>
        </a:p>
        <a:p>
          <a:r>
            <a:rPr lang="pl-P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11 1090 1665 0000 0001 0118 5178</a:t>
          </a:r>
        </a:p>
        <a:p>
          <a:r>
            <a:rPr lang="pl-P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lub</a:t>
          </a:r>
        </a:p>
        <a:p>
          <a:r>
            <a:rPr lang="pl-P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Bank PKOBP</a:t>
          </a:r>
        </a:p>
        <a:p>
          <a:r>
            <a:rPr lang="pl-P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31 1020 2892 0000 5102 0651 3495</a:t>
          </a:r>
          <a:endParaRPr lang="pl-PL" sz="1200" b="0">
            <a:solidFill>
              <a:sysClr val="windowText" lastClr="000000"/>
            </a:solidFill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9"/>
  <sheetViews>
    <sheetView zoomScaleNormal="100" workbookViewId="0">
      <selection activeCell="C19" sqref="C19"/>
    </sheetView>
  </sheetViews>
  <sheetFormatPr defaultRowHeight="14.4" x14ac:dyDescent="0.3"/>
  <cols>
    <col min="1" max="1" width="18.88671875" customWidth="1"/>
    <col min="2" max="2" width="14.44140625" customWidth="1"/>
    <col min="3" max="3" width="12.44140625" customWidth="1"/>
    <col min="4" max="4" width="14.33203125" customWidth="1"/>
  </cols>
  <sheetData>
    <row r="1" spans="1:7" x14ac:dyDescent="0.3">
      <c r="B1" s="1" t="s">
        <v>8</v>
      </c>
      <c r="C1" s="1" t="s">
        <v>7</v>
      </c>
      <c r="D1" s="1" t="s">
        <v>6</v>
      </c>
      <c r="E1" s="1" t="s">
        <v>5</v>
      </c>
      <c r="G1" s="1" t="s">
        <v>20</v>
      </c>
    </row>
    <row r="2" spans="1:7" x14ac:dyDescent="0.3">
      <c r="A2" s="9" t="s">
        <v>16</v>
      </c>
      <c r="B2" s="9"/>
      <c r="C2" s="14">
        <v>330</v>
      </c>
      <c r="D2" s="9">
        <v>38.51</v>
      </c>
      <c r="E2" s="11">
        <f>D2*$G$2</f>
        <v>167.13339999999999</v>
      </c>
      <c r="G2">
        <v>4.34</v>
      </c>
    </row>
    <row r="3" spans="1:7" ht="15" x14ac:dyDescent="0.25">
      <c r="A3" t="s">
        <v>17</v>
      </c>
      <c r="C3" s="12">
        <v>266</v>
      </c>
      <c r="D3" s="12">
        <v>31.2</v>
      </c>
      <c r="E3" s="13">
        <f>D3*G2</f>
        <v>135.40799999999999</v>
      </c>
      <c r="F3" s="8" t="s">
        <v>22</v>
      </c>
    </row>
    <row r="4" spans="1:7" ht="15" x14ac:dyDescent="0.25">
      <c r="A4" t="s">
        <v>18</v>
      </c>
      <c r="C4" s="6">
        <v>150</v>
      </c>
      <c r="D4" s="6">
        <v>17.64</v>
      </c>
      <c r="E4" s="7">
        <f>D4*$G$2</f>
        <v>76.557599999999994</v>
      </c>
    </row>
    <row r="5" spans="1:7" ht="15" x14ac:dyDescent="0.25">
      <c r="A5" t="s">
        <v>19</v>
      </c>
      <c r="C5" s="6"/>
      <c r="D5" s="6"/>
      <c r="E5" s="7">
        <v>52</v>
      </c>
    </row>
    <row r="6" spans="1:7" ht="15" x14ac:dyDescent="0.25">
      <c r="C6" s="6"/>
      <c r="D6" s="6"/>
      <c r="E6" s="7"/>
    </row>
    <row r="7" spans="1:7" ht="15" x14ac:dyDescent="0.25">
      <c r="E7" s="2"/>
    </row>
    <row r="8" spans="1:7" ht="15" x14ac:dyDescent="0.25">
      <c r="A8" s="2" t="s">
        <v>0</v>
      </c>
      <c r="B8" t="s">
        <v>23</v>
      </c>
      <c r="E8" s="2"/>
    </row>
    <row r="9" spans="1:7" ht="15" x14ac:dyDescent="0.25">
      <c r="A9" t="s">
        <v>1</v>
      </c>
      <c r="B9" s="3"/>
      <c r="C9" s="3"/>
      <c r="D9" s="3"/>
      <c r="E9" s="4">
        <v>225</v>
      </c>
    </row>
    <row r="10" spans="1:7" ht="15" x14ac:dyDescent="0.25">
      <c r="A10" t="s">
        <v>2</v>
      </c>
      <c r="B10" s="3"/>
      <c r="C10" s="3"/>
      <c r="D10" s="3">
        <v>64</v>
      </c>
      <c r="E10" s="7">
        <f>D10*$G$2</f>
        <v>277.76</v>
      </c>
    </row>
    <row r="11" spans="1:7" ht="15" x14ac:dyDescent="0.25">
      <c r="A11" t="s">
        <v>3</v>
      </c>
      <c r="B11" s="3">
        <v>443</v>
      </c>
      <c r="C11" s="3"/>
      <c r="D11" s="3">
        <v>64.739999999999995</v>
      </c>
      <c r="E11" s="7">
        <f>D11*$G$2</f>
        <v>280.97159999999997</v>
      </c>
    </row>
    <row r="12" spans="1:7" ht="15" x14ac:dyDescent="0.25">
      <c r="A12" t="s">
        <v>4</v>
      </c>
      <c r="B12" s="3"/>
      <c r="C12" s="3">
        <v>400.05</v>
      </c>
      <c r="D12" s="3">
        <v>47.04</v>
      </c>
      <c r="E12" s="7">
        <f>D12*$G$2</f>
        <v>204.15359999999998</v>
      </c>
    </row>
    <row r="13" spans="1:7" ht="15" x14ac:dyDescent="0.25">
      <c r="A13" s="9" t="s">
        <v>3</v>
      </c>
      <c r="B13" s="10">
        <v>433.9</v>
      </c>
      <c r="C13" s="10"/>
      <c r="D13" s="10">
        <v>63.61</v>
      </c>
      <c r="E13" s="11">
        <f>D13*$G$2</f>
        <v>276.06739999999996</v>
      </c>
    </row>
    <row r="14" spans="1:7" ht="15" x14ac:dyDescent="0.25">
      <c r="A14" t="s">
        <v>2</v>
      </c>
      <c r="B14" s="3"/>
      <c r="C14" s="3"/>
      <c r="D14" s="3">
        <v>59.32</v>
      </c>
      <c r="E14" s="7">
        <f>D14*$G$2</f>
        <v>257.44880000000001</v>
      </c>
    </row>
    <row r="15" spans="1:7" ht="15" x14ac:dyDescent="0.25">
      <c r="A15" t="s">
        <v>1</v>
      </c>
      <c r="B15" s="3"/>
      <c r="C15" s="3"/>
      <c r="D15" s="3"/>
      <c r="E15" s="4">
        <v>243</v>
      </c>
    </row>
    <row r="16" spans="1:7" ht="15" x14ac:dyDescent="0.25">
      <c r="A16" t="s">
        <v>1</v>
      </c>
      <c r="B16" s="3"/>
      <c r="C16" s="3"/>
      <c r="D16" s="3"/>
      <c r="E16" s="4">
        <v>210</v>
      </c>
    </row>
    <row r="17" spans="1:5" ht="15" x14ac:dyDescent="0.25">
      <c r="B17" s="3"/>
      <c r="C17" s="3"/>
      <c r="D17" s="5"/>
      <c r="E17" s="5"/>
    </row>
    <row r="18" spans="1:5" ht="15" x14ac:dyDescent="0.25">
      <c r="B18" s="3"/>
      <c r="C18" s="3"/>
    </row>
    <row r="19" spans="1:5" ht="15" x14ac:dyDescent="0.25">
      <c r="A19" s="2" t="s">
        <v>15</v>
      </c>
      <c r="B19" s="3"/>
      <c r="C19" s="3"/>
      <c r="E19" s="5">
        <f>SUM(E2:E16)</f>
        <v>2405.5003999999999</v>
      </c>
    </row>
    <row r="26" spans="1:5" x14ac:dyDescent="0.3">
      <c r="A26" t="s">
        <v>11</v>
      </c>
      <c r="C26">
        <v>3400</v>
      </c>
      <c r="D26" t="s">
        <v>12</v>
      </c>
    </row>
    <row r="27" spans="1:5" x14ac:dyDescent="0.3">
      <c r="A27" t="s">
        <v>10</v>
      </c>
      <c r="C27">
        <v>360</v>
      </c>
      <c r="D27" t="s">
        <v>14</v>
      </c>
    </row>
    <row r="28" spans="1:5" x14ac:dyDescent="0.3">
      <c r="A28" t="s">
        <v>9</v>
      </c>
      <c r="C28">
        <v>10.6</v>
      </c>
      <c r="D28" t="s">
        <v>13</v>
      </c>
    </row>
    <row r="29" spans="1:5" x14ac:dyDescent="0.3">
      <c r="A29" t="s">
        <v>21</v>
      </c>
    </row>
  </sheetData>
  <pageMargins left="0.7" right="0.7" top="0.75" bottom="0.75" header="0.3" footer="0.3"/>
  <pageSetup paperSize="9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8"/>
  <sheetViews>
    <sheetView topLeftCell="A13" workbookViewId="0">
      <selection activeCell="F38" sqref="F38"/>
    </sheetView>
  </sheetViews>
  <sheetFormatPr defaultRowHeight="14.4" x14ac:dyDescent="0.3"/>
  <cols>
    <col min="1" max="1" width="17.21875" customWidth="1"/>
    <col min="2" max="2" width="16.77734375" customWidth="1"/>
    <col min="3" max="3" width="10.5546875" customWidth="1"/>
    <col min="4" max="4" width="8.109375" customWidth="1"/>
    <col min="5" max="5" width="9.77734375" customWidth="1"/>
    <col min="6" max="6" width="10.77734375" customWidth="1"/>
    <col min="7" max="7" width="13.44140625" customWidth="1"/>
    <col min="8" max="8" width="11.44140625" customWidth="1"/>
    <col min="9" max="9" width="8.88671875" style="18"/>
  </cols>
  <sheetData>
    <row r="1" spans="1:9" ht="13.8" customHeight="1" x14ac:dyDescent="0.3">
      <c r="A1" s="15">
        <v>43425</v>
      </c>
      <c r="B1" t="s">
        <v>24</v>
      </c>
      <c r="C1" s="16">
        <v>2600</v>
      </c>
      <c r="D1" t="s">
        <v>25</v>
      </c>
      <c r="E1" t="s">
        <v>28</v>
      </c>
    </row>
    <row r="2" spans="1:9" ht="13.8" customHeight="1" x14ac:dyDescent="0.3">
      <c r="A2" s="15">
        <v>43132</v>
      </c>
      <c r="B2" t="s">
        <v>27</v>
      </c>
      <c r="C2" s="16">
        <v>6200</v>
      </c>
      <c r="D2" t="s">
        <v>25</v>
      </c>
      <c r="E2" t="s">
        <v>28</v>
      </c>
    </row>
    <row r="3" spans="1:9" ht="13.8" customHeight="1" x14ac:dyDescent="0.3">
      <c r="A3" s="15"/>
      <c r="C3" s="16"/>
    </row>
    <row r="4" spans="1:9" ht="13.8" customHeight="1" x14ac:dyDescent="0.3">
      <c r="A4" s="15" t="s">
        <v>32</v>
      </c>
      <c r="B4">
        <v>0.41449999999999998</v>
      </c>
      <c r="C4" s="16" t="s">
        <v>5</v>
      </c>
    </row>
    <row r="5" spans="1:9" ht="13.8" customHeight="1" x14ac:dyDescent="0.3">
      <c r="A5" s="15" t="s">
        <v>29</v>
      </c>
      <c r="B5">
        <v>0.45029999999999998</v>
      </c>
      <c r="C5" s="16" t="s">
        <v>5</v>
      </c>
    </row>
    <row r="6" spans="1:9" ht="13.8" customHeight="1" x14ac:dyDescent="0.3">
      <c r="A6" s="15" t="s">
        <v>30</v>
      </c>
      <c r="B6">
        <v>4.3082000000000003</v>
      </c>
      <c r="C6" s="16" t="s">
        <v>5</v>
      </c>
    </row>
    <row r="7" spans="1:9" ht="13.8" customHeight="1" x14ac:dyDescent="0.3">
      <c r="A7" s="15" t="s">
        <v>31</v>
      </c>
      <c r="B7">
        <v>0.59309999999999996</v>
      </c>
      <c r="C7" s="16" t="s">
        <v>5</v>
      </c>
    </row>
    <row r="8" spans="1:9" ht="13.8" customHeight="1" x14ac:dyDescent="0.3">
      <c r="A8" s="15"/>
      <c r="C8" s="16"/>
      <c r="I8" s="19" t="s">
        <v>5</v>
      </c>
    </row>
    <row r="9" spans="1:9" x14ac:dyDescent="0.3">
      <c r="A9" s="15">
        <v>43514</v>
      </c>
      <c r="B9" t="s">
        <v>26</v>
      </c>
      <c r="C9" s="3">
        <v>133</v>
      </c>
      <c r="D9" t="s">
        <v>6</v>
      </c>
      <c r="I9" s="18">
        <f>C9*B6</f>
        <v>572.99060000000009</v>
      </c>
    </row>
    <row r="10" spans="1:9" x14ac:dyDescent="0.3">
      <c r="A10" s="15">
        <v>43592</v>
      </c>
      <c r="B10" t="s">
        <v>33</v>
      </c>
      <c r="C10" s="17">
        <v>96</v>
      </c>
      <c r="D10" t="s">
        <v>6</v>
      </c>
      <c r="I10" s="18">
        <f>C10*B6</f>
        <v>413.58720000000005</v>
      </c>
    </row>
    <row r="11" spans="1:9" x14ac:dyDescent="0.3">
      <c r="A11" s="15">
        <v>43611</v>
      </c>
      <c r="B11" t="s">
        <v>17</v>
      </c>
      <c r="C11" s="3">
        <v>1030</v>
      </c>
      <c r="D11" t="s">
        <v>44</v>
      </c>
      <c r="I11" s="18">
        <f>C11*B7</f>
        <v>610.89299999999992</v>
      </c>
    </row>
    <row r="12" spans="1:9" x14ac:dyDescent="0.3">
      <c r="A12" s="15"/>
      <c r="C12" s="3"/>
    </row>
    <row r="13" spans="1:9" x14ac:dyDescent="0.3">
      <c r="A13" s="15">
        <v>43602</v>
      </c>
      <c r="B13" t="s">
        <v>34</v>
      </c>
      <c r="C13" s="3">
        <v>10</v>
      </c>
      <c r="D13" t="s">
        <v>5</v>
      </c>
      <c r="I13" s="18">
        <f>C13</f>
        <v>10</v>
      </c>
    </row>
    <row r="14" spans="1:9" x14ac:dyDescent="0.3">
      <c r="A14" s="15">
        <v>43602</v>
      </c>
      <c r="B14" t="s">
        <v>34</v>
      </c>
      <c r="C14" s="3">
        <v>16.2</v>
      </c>
      <c r="D14" t="s">
        <v>5</v>
      </c>
      <c r="I14" s="18">
        <f>C14</f>
        <v>16.2</v>
      </c>
    </row>
    <row r="15" spans="1:9" x14ac:dyDescent="0.3">
      <c r="A15" s="15">
        <v>43611</v>
      </c>
      <c r="B15" t="s">
        <v>34</v>
      </c>
      <c r="C15" s="3">
        <v>16.2</v>
      </c>
      <c r="D15" t="s">
        <v>5</v>
      </c>
      <c r="I15" s="18">
        <f>C15</f>
        <v>16.2</v>
      </c>
    </row>
    <row r="16" spans="1:9" x14ac:dyDescent="0.3">
      <c r="A16" s="15">
        <v>43611</v>
      </c>
      <c r="B16" t="s">
        <v>34</v>
      </c>
      <c r="C16" s="3">
        <v>10</v>
      </c>
      <c r="D16" t="s">
        <v>5</v>
      </c>
      <c r="I16" s="18">
        <f>C16</f>
        <v>10</v>
      </c>
    </row>
    <row r="17" spans="1:9" x14ac:dyDescent="0.3">
      <c r="A17" s="15"/>
      <c r="C17" s="3"/>
    </row>
    <row r="18" spans="1:9" x14ac:dyDescent="0.3">
      <c r="A18" s="15">
        <v>43604</v>
      </c>
      <c r="B18" t="s">
        <v>39</v>
      </c>
      <c r="C18" s="3">
        <v>40</v>
      </c>
      <c r="D18" t="s">
        <v>6</v>
      </c>
      <c r="I18" s="18">
        <f>C18*B6</f>
        <v>172.328</v>
      </c>
    </row>
    <row r="19" spans="1:9" x14ac:dyDescent="0.3">
      <c r="A19" s="15">
        <v>43607</v>
      </c>
      <c r="B19" t="s">
        <v>16</v>
      </c>
      <c r="C19" s="3">
        <v>360</v>
      </c>
      <c r="D19" t="s">
        <v>38</v>
      </c>
      <c r="G19" t="s">
        <v>42</v>
      </c>
      <c r="I19" s="18">
        <f>C19*B5</f>
        <v>162.108</v>
      </c>
    </row>
    <row r="20" spans="1:9" x14ac:dyDescent="0.3">
      <c r="A20" s="15">
        <v>43609</v>
      </c>
      <c r="B20" t="s">
        <v>16</v>
      </c>
      <c r="C20" s="3">
        <v>360</v>
      </c>
      <c r="D20" t="s">
        <v>38</v>
      </c>
      <c r="I20" s="18">
        <f>C20*B5</f>
        <v>162.108</v>
      </c>
    </row>
    <row r="21" spans="1:9" x14ac:dyDescent="0.3">
      <c r="A21" s="15"/>
      <c r="C21" s="3"/>
    </row>
    <row r="22" spans="1:9" x14ac:dyDescent="0.3">
      <c r="A22" s="15">
        <v>43603</v>
      </c>
      <c r="B22" t="s">
        <v>35</v>
      </c>
      <c r="C22" s="3">
        <v>228.43</v>
      </c>
      <c r="D22" t="s">
        <v>5</v>
      </c>
      <c r="E22">
        <v>41.99</v>
      </c>
      <c r="F22" t="s">
        <v>36</v>
      </c>
      <c r="I22" s="18">
        <f>C22</f>
        <v>228.43</v>
      </c>
    </row>
    <row r="23" spans="1:9" x14ac:dyDescent="0.3">
      <c r="A23" s="15">
        <v>43603</v>
      </c>
      <c r="B23" t="s">
        <v>35</v>
      </c>
      <c r="C23" s="3">
        <v>40.5</v>
      </c>
      <c r="D23" t="s">
        <v>6</v>
      </c>
      <c r="E23">
        <v>30.25</v>
      </c>
      <c r="F23" t="s">
        <v>36</v>
      </c>
      <c r="I23" s="18">
        <f>C23*B6</f>
        <v>174.4821</v>
      </c>
    </row>
    <row r="24" spans="1:9" x14ac:dyDescent="0.3">
      <c r="A24" s="15">
        <v>43603</v>
      </c>
      <c r="B24" t="s">
        <v>35</v>
      </c>
      <c r="C24" s="3">
        <v>808.3</v>
      </c>
      <c r="D24" t="s">
        <v>37</v>
      </c>
      <c r="E24">
        <v>48.43</v>
      </c>
      <c r="F24" t="s">
        <v>36</v>
      </c>
      <c r="I24" s="18">
        <f>C24*B4</f>
        <v>335.04034999999999</v>
      </c>
    </row>
    <row r="25" spans="1:9" x14ac:dyDescent="0.3">
      <c r="A25" s="15">
        <v>43603</v>
      </c>
      <c r="B25" t="s">
        <v>35</v>
      </c>
      <c r="C25" s="3">
        <v>900.42</v>
      </c>
      <c r="D25" t="s">
        <v>37</v>
      </c>
      <c r="E25">
        <v>54.77</v>
      </c>
      <c r="F25" t="s">
        <v>36</v>
      </c>
      <c r="I25" s="18">
        <f>C25*B4</f>
        <v>373.22408999999999</v>
      </c>
    </row>
    <row r="26" spans="1:9" x14ac:dyDescent="0.3">
      <c r="A26" s="15">
        <v>43604</v>
      </c>
      <c r="B26" t="s">
        <v>35</v>
      </c>
      <c r="C26" s="3">
        <v>848.58</v>
      </c>
      <c r="D26" t="s">
        <v>37</v>
      </c>
      <c r="E26">
        <v>51.15</v>
      </c>
      <c r="F26" t="s">
        <v>36</v>
      </c>
      <c r="I26" s="18">
        <f>C26*B4</f>
        <v>351.73640999999998</v>
      </c>
    </row>
    <row r="27" spans="1:9" x14ac:dyDescent="0.3">
      <c r="A27" s="15">
        <v>43604</v>
      </c>
      <c r="B27" t="s">
        <v>35</v>
      </c>
      <c r="C27" s="3">
        <v>791.19</v>
      </c>
      <c r="D27" t="s">
        <v>38</v>
      </c>
      <c r="E27">
        <v>49.48</v>
      </c>
      <c r="F27" t="s">
        <v>36</v>
      </c>
      <c r="I27" s="18">
        <f>C27*B5</f>
        <v>356.27285699999999</v>
      </c>
    </row>
    <row r="28" spans="1:9" x14ac:dyDescent="0.3">
      <c r="A28" s="15"/>
      <c r="C28" s="3"/>
    </row>
    <row r="29" spans="1:9" x14ac:dyDescent="0.3">
      <c r="A29" s="15">
        <v>43610</v>
      </c>
      <c r="B29" t="s">
        <v>35</v>
      </c>
      <c r="C29" s="3">
        <v>550</v>
      </c>
      <c r="D29" t="s">
        <v>38</v>
      </c>
      <c r="E29">
        <v>32.19</v>
      </c>
      <c r="F29" t="s">
        <v>36</v>
      </c>
      <c r="G29" t="s">
        <v>40</v>
      </c>
      <c r="H29" t="s">
        <v>41</v>
      </c>
      <c r="I29" s="18">
        <f>C29*B5</f>
        <v>247.66499999999999</v>
      </c>
    </row>
    <row r="30" spans="1:9" x14ac:dyDescent="0.3">
      <c r="A30" s="15">
        <v>43610</v>
      </c>
      <c r="B30" t="s">
        <v>35</v>
      </c>
      <c r="C30" s="3">
        <v>929.83</v>
      </c>
      <c r="D30" t="s">
        <v>37</v>
      </c>
      <c r="E30">
        <v>57.08</v>
      </c>
      <c r="F30" t="s">
        <v>36</v>
      </c>
      <c r="I30" s="18">
        <f>C30*B4</f>
        <v>385.414535</v>
      </c>
    </row>
    <row r="31" spans="1:9" x14ac:dyDescent="0.3">
      <c r="A31" s="15">
        <v>43610</v>
      </c>
      <c r="B31" t="s">
        <v>35</v>
      </c>
      <c r="C31" s="3">
        <v>867.52</v>
      </c>
      <c r="D31" t="s">
        <v>37</v>
      </c>
      <c r="E31">
        <v>52.93</v>
      </c>
      <c r="F31" t="s">
        <v>36</v>
      </c>
      <c r="I31" s="18">
        <f>C31*B4</f>
        <v>359.58704</v>
      </c>
    </row>
    <row r="32" spans="1:9" x14ac:dyDescent="0.3">
      <c r="A32" s="15">
        <v>43611</v>
      </c>
      <c r="B32" t="s">
        <v>35</v>
      </c>
      <c r="C32" s="3">
        <v>811.57</v>
      </c>
      <c r="D32" t="s">
        <v>37</v>
      </c>
      <c r="E32">
        <v>49.82</v>
      </c>
      <c r="F32" t="s">
        <v>36</v>
      </c>
      <c r="I32" s="18">
        <f>C32*B4</f>
        <v>336.39576499999998</v>
      </c>
    </row>
    <row r="33" spans="1:9" x14ac:dyDescent="0.3">
      <c r="A33" s="15">
        <v>43611</v>
      </c>
      <c r="B33" t="s">
        <v>35</v>
      </c>
      <c r="C33" s="3">
        <v>65.069999999999993</v>
      </c>
      <c r="D33" t="s">
        <v>6</v>
      </c>
      <c r="E33" s="3">
        <v>52.1</v>
      </c>
      <c r="F33" t="s">
        <v>36</v>
      </c>
      <c r="I33" s="18">
        <f>C33*B6</f>
        <v>280.33457399999998</v>
      </c>
    </row>
    <row r="34" spans="1:9" x14ac:dyDescent="0.3">
      <c r="A34" s="15">
        <v>43611</v>
      </c>
      <c r="B34" t="s">
        <v>35</v>
      </c>
      <c r="C34" s="3">
        <v>194.26</v>
      </c>
      <c r="D34" t="s">
        <v>5</v>
      </c>
      <c r="E34">
        <v>36.04</v>
      </c>
      <c r="F34" t="s">
        <v>36</v>
      </c>
      <c r="I34" s="18">
        <f>C34</f>
        <v>194.26</v>
      </c>
    </row>
    <row r="35" spans="1:9" x14ac:dyDescent="0.3">
      <c r="A35" s="15">
        <v>43611</v>
      </c>
      <c r="B35" t="s">
        <v>35</v>
      </c>
      <c r="C35" s="3">
        <v>242.76</v>
      </c>
      <c r="D35" t="s">
        <v>5</v>
      </c>
      <c r="E35">
        <v>45.46</v>
      </c>
      <c r="F35" t="s">
        <v>36</v>
      </c>
      <c r="I35" s="18">
        <f>C35</f>
        <v>242.76</v>
      </c>
    </row>
    <row r="36" spans="1:9" x14ac:dyDescent="0.3">
      <c r="I36" s="20">
        <f>SUM(I9:I35)</f>
        <v>6012.0175210000016</v>
      </c>
    </row>
    <row r="37" spans="1:9" x14ac:dyDescent="0.3">
      <c r="A37" t="s">
        <v>11</v>
      </c>
      <c r="B37" s="3">
        <v>6462</v>
      </c>
      <c r="C37" t="s">
        <v>12</v>
      </c>
    </row>
    <row r="38" spans="1:9" x14ac:dyDescent="0.3">
      <c r="A38" t="s">
        <v>10</v>
      </c>
      <c r="B38" s="3">
        <f>SUM(E22:E35)</f>
        <v>601.69000000000005</v>
      </c>
      <c r="C38" s="3" t="s">
        <v>36</v>
      </c>
      <c r="D38" s="18">
        <f>SUM(I22:I35)</f>
        <v>3865.6027209999993</v>
      </c>
      <c r="E38" s="21" t="s">
        <v>5</v>
      </c>
    </row>
    <row r="39" spans="1:9" x14ac:dyDescent="0.3">
      <c r="A39" t="s">
        <v>48</v>
      </c>
      <c r="B39" s="3">
        <f>B38*100/B37</f>
        <v>9.3112039616217892</v>
      </c>
      <c r="C39" t="s">
        <v>43</v>
      </c>
    </row>
    <row r="40" spans="1:9" x14ac:dyDescent="0.3">
      <c r="A40" t="s">
        <v>46</v>
      </c>
      <c r="B40">
        <v>6.42</v>
      </c>
      <c r="C40" s="3" t="s">
        <v>47</v>
      </c>
    </row>
    <row r="41" spans="1:9" x14ac:dyDescent="0.3">
      <c r="C41" s="3"/>
    </row>
    <row r="42" spans="1:9" x14ac:dyDescent="0.3">
      <c r="C42" s="3"/>
    </row>
    <row r="43" spans="1:9" ht="15.6" x14ac:dyDescent="0.3">
      <c r="A43" s="22" t="s">
        <v>49</v>
      </c>
      <c r="C43" s="3"/>
    </row>
    <row r="44" spans="1:9" x14ac:dyDescent="0.3">
      <c r="B44" s="16"/>
      <c r="C44" s="3"/>
      <c r="D44" s="16"/>
      <c r="E44" s="3"/>
      <c r="F44" s="3"/>
      <c r="G44" s="3"/>
    </row>
    <row r="45" spans="1:9" x14ac:dyDescent="0.3">
      <c r="B45" s="16"/>
      <c r="C45" s="3"/>
      <c r="D45" s="16"/>
      <c r="E45" s="3"/>
      <c r="F45" s="3"/>
      <c r="G45" s="3"/>
    </row>
    <row r="46" spans="1:9" x14ac:dyDescent="0.3">
      <c r="B46" s="16"/>
      <c r="C46" s="3"/>
      <c r="D46" s="16"/>
      <c r="E46" s="3"/>
      <c r="F46" s="3"/>
      <c r="G46" s="3"/>
    </row>
    <row r="47" spans="1:9" x14ac:dyDescent="0.3">
      <c r="C47" s="3"/>
    </row>
    <row r="48" spans="1:9" x14ac:dyDescent="0.3">
      <c r="C48" s="3"/>
    </row>
    <row r="49" spans="3:3" x14ac:dyDescent="0.3">
      <c r="C49" s="3"/>
    </row>
    <row r="50" spans="3:3" x14ac:dyDescent="0.3">
      <c r="C50" s="3"/>
    </row>
    <row r="51" spans="3:3" x14ac:dyDescent="0.3">
      <c r="C51" s="3"/>
    </row>
    <row r="52" spans="3:3" x14ac:dyDescent="0.3">
      <c r="C52" s="3"/>
    </row>
    <row r="53" spans="3:3" x14ac:dyDescent="0.3">
      <c r="C53" s="3"/>
    </row>
    <row r="54" spans="3:3" x14ac:dyDescent="0.3">
      <c r="C54" s="3"/>
    </row>
    <row r="55" spans="3:3" x14ac:dyDescent="0.3">
      <c r="C55" s="3"/>
    </row>
    <row r="56" spans="3:3" x14ac:dyDescent="0.3">
      <c r="C56" s="3"/>
    </row>
    <row r="57" spans="3:3" x14ac:dyDescent="0.3">
      <c r="C57" s="3"/>
    </row>
    <row r="58" spans="3:3" x14ac:dyDescent="0.3">
      <c r="C58" s="3"/>
    </row>
    <row r="59" spans="3:3" x14ac:dyDescent="0.3">
      <c r="C59" s="3"/>
    </row>
    <row r="60" spans="3:3" x14ac:dyDescent="0.3">
      <c r="C60" s="3"/>
    </row>
    <row r="61" spans="3:3" x14ac:dyDescent="0.3">
      <c r="C61" s="3"/>
    </row>
    <row r="62" spans="3:3" x14ac:dyDescent="0.3">
      <c r="C62" s="3"/>
    </row>
    <row r="63" spans="3:3" x14ac:dyDescent="0.3">
      <c r="C63" s="3"/>
    </row>
    <row r="64" spans="3:3" x14ac:dyDescent="0.3">
      <c r="C64" s="3"/>
    </row>
    <row r="65" spans="3:3" x14ac:dyDescent="0.3">
      <c r="C65" s="3"/>
    </row>
    <row r="66" spans="3:3" x14ac:dyDescent="0.3">
      <c r="C66" s="3"/>
    </row>
    <row r="67" spans="3:3" x14ac:dyDescent="0.3">
      <c r="C67" s="3"/>
    </row>
    <row r="68" spans="3:3" x14ac:dyDescent="0.3">
      <c r="C68" s="3"/>
    </row>
    <row r="69" spans="3:3" x14ac:dyDescent="0.3">
      <c r="C69" s="3"/>
    </row>
    <row r="70" spans="3:3" x14ac:dyDescent="0.3">
      <c r="C70" s="3"/>
    </row>
    <row r="71" spans="3:3" x14ac:dyDescent="0.3">
      <c r="C71" s="3"/>
    </row>
    <row r="72" spans="3:3" x14ac:dyDescent="0.3">
      <c r="C72" s="3"/>
    </row>
    <row r="73" spans="3:3" x14ac:dyDescent="0.3">
      <c r="C73" s="3"/>
    </row>
    <row r="74" spans="3:3" x14ac:dyDescent="0.3">
      <c r="C74" s="3"/>
    </row>
    <row r="75" spans="3:3" x14ac:dyDescent="0.3">
      <c r="C75" s="3"/>
    </row>
    <row r="76" spans="3:3" x14ac:dyDescent="0.3">
      <c r="C76" s="3"/>
    </row>
    <row r="77" spans="3:3" x14ac:dyDescent="0.3">
      <c r="C77" s="3"/>
    </row>
    <row r="78" spans="3:3" x14ac:dyDescent="0.3">
      <c r="C78" s="3"/>
    </row>
    <row r="79" spans="3:3" x14ac:dyDescent="0.3">
      <c r="C79" s="3"/>
    </row>
    <row r="80" spans="3:3" x14ac:dyDescent="0.3">
      <c r="C80" s="3"/>
    </row>
    <row r="81" spans="3:3" x14ac:dyDescent="0.3">
      <c r="C81" s="3"/>
    </row>
    <row r="82" spans="3:3" x14ac:dyDescent="0.3">
      <c r="C82" s="3"/>
    </row>
    <row r="83" spans="3:3" x14ac:dyDescent="0.3">
      <c r="C83" s="3"/>
    </row>
    <row r="84" spans="3:3" x14ac:dyDescent="0.3">
      <c r="C84" s="3"/>
    </row>
    <row r="85" spans="3:3" x14ac:dyDescent="0.3">
      <c r="C85" s="3"/>
    </row>
    <row r="86" spans="3:3" x14ac:dyDescent="0.3">
      <c r="C86" s="3"/>
    </row>
    <row r="87" spans="3:3" x14ac:dyDescent="0.3">
      <c r="C87" s="3"/>
    </row>
    <row r="88" spans="3:3" x14ac:dyDescent="0.3">
      <c r="C88" s="3"/>
    </row>
    <row r="89" spans="3:3" x14ac:dyDescent="0.3">
      <c r="C89" s="3"/>
    </row>
    <row r="90" spans="3:3" x14ac:dyDescent="0.3">
      <c r="C90" s="3"/>
    </row>
    <row r="91" spans="3:3" x14ac:dyDescent="0.3">
      <c r="C91" s="3"/>
    </row>
    <row r="92" spans="3:3" x14ac:dyDescent="0.3">
      <c r="C92" s="3"/>
    </row>
    <row r="93" spans="3:3" x14ac:dyDescent="0.3">
      <c r="C93" s="3"/>
    </row>
    <row r="94" spans="3:3" x14ac:dyDescent="0.3">
      <c r="C94" s="3"/>
    </row>
    <row r="95" spans="3:3" x14ac:dyDescent="0.3">
      <c r="C95" s="3"/>
    </row>
    <row r="96" spans="3:3" x14ac:dyDescent="0.3">
      <c r="C96" s="3"/>
    </row>
    <row r="97" spans="3:3" x14ac:dyDescent="0.3">
      <c r="C97" s="3"/>
    </row>
    <row r="98" spans="3:3" x14ac:dyDescent="0.3">
      <c r="C98" s="3"/>
    </row>
    <row r="99" spans="3:3" x14ac:dyDescent="0.3">
      <c r="C99" s="3"/>
    </row>
    <row r="100" spans="3:3" x14ac:dyDescent="0.3">
      <c r="C100" s="3"/>
    </row>
    <row r="101" spans="3:3" x14ac:dyDescent="0.3">
      <c r="C101" s="3"/>
    </row>
    <row r="102" spans="3:3" x14ac:dyDescent="0.3">
      <c r="C102" s="3"/>
    </row>
    <row r="103" spans="3:3" x14ac:dyDescent="0.3">
      <c r="C103" s="3"/>
    </row>
    <row r="104" spans="3:3" x14ac:dyDescent="0.3">
      <c r="C104" s="3"/>
    </row>
    <row r="105" spans="3:3" x14ac:dyDescent="0.3">
      <c r="C105" s="3"/>
    </row>
    <row r="106" spans="3:3" x14ac:dyDescent="0.3">
      <c r="C106" s="3"/>
    </row>
    <row r="107" spans="3:3" x14ac:dyDescent="0.3">
      <c r="C107" s="3"/>
    </row>
    <row r="108" spans="3:3" x14ac:dyDescent="0.3">
      <c r="C108" s="3"/>
    </row>
    <row r="109" spans="3:3" x14ac:dyDescent="0.3">
      <c r="C109" s="3"/>
    </row>
    <row r="110" spans="3:3" x14ac:dyDescent="0.3">
      <c r="C110" s="3"/>
    </row>
    <row r="111" spans="3:3" x14ac:dyDescent="0.3">
      <c r="C111" s="3"/>
    </row>
    <row r="112" spans="3:3" x14ac:dyDescent="0.3">
      <c r="C112" s="3"/>
    </row>
    <row r="113" spans="3:3" x14ac:dyDescent="0.3">
      <c r="C113" s="3"/>
    </row>
    <row r="114" spans="3:3" x14ac:dyDescent="0.3">
      <c r="C114" s="3"/>
    </row>
    <row r="115" spans="3:3" x14ac:dyDescent="0.3">
      <c r="C115" s="3"/>
    </row>
    <row r="116" spans="3:3" x14ac:dyDescent="0.3">
      <c r="C116" s="3"/>
    </row>
    <row r="117" spans="3:3" x14ac:dyDescent="0.3">
      <c r="C117" s="3"/>
    </row>
    <row r="118" spans="3:3" x14ac:dyDescent="0.3">
      <c r="C118" s="3"/>
    </row>
    <row r="119" spans="3:3" x14ac:dyDescent="0.3">
      <c r="C119" s="3"/>
    </row>
    <row r="120" spans="3:3" x14ac:dyDescent="0.3">
      <c r="C120" s="3"/>
    </row>
    <row r="121" spans="3:3" x14ac:dyDescent="0.3">
      <c r="C121" s="3"/>
    </row>
    <row r="122" spans="3:3" x14ac:dyDescent="0.3">
      <c r="C122" s="3"/>
    </row>
    <row r="123" spans="3:3" x14ac:dyDescent="0.3">
      <c r="C123" s="3"/>
    </row>
    <row r="124" spans="3:3" x14ac:dyDescent="0.3">
      <c r="C124" s="3"/>
    </row>
    <row r="125" spans="3:3" x14ac:dyDescent="0.3">
      <c r="C125" s="3"/>
    </row>
    <row r="126" spans="3:3" x14ac:dyDescent="0.3">
      <c r="C126" s="3"/>
    </row>
    <row r="127" spans="3:3" x14ac:dyDescent="0.3">
      <c r="C127" s="3"/>
    </row>
    <row r="128" spans="3:3" x14ac:dyDescent="0.3">
      <c r="C128" s="3"/>
    </row>
    <row r="129" spans="3:3" x14ac:dyDescent="0.3">
      <c r="C129" s="3"/>
    </row>
    <row r="130" spans="3:3" x14ac:dyDescent="0.3">
      <c r="C130" s="3"/>
    </row>
    <row r="131" spans="3:3" x14ac:dyDescent="0.3">
      <c r="C131" s="3"/>
    </row>
    <row r="132" spans="3:3" x14ac:dyDescent="0.3">
      <c r="C132" s="3"/>
    </row>
    <row r="133" spans="3:3" x14ac:dyDescent="0.3">
      <c r="C133" s="3"/>
    </row>
    <row r="134" spans="3:3" x14ac:dyDescent="0.3">
      <c r="C134" s="3"/>
    </row>
    <row r="135" spans="3:3" x14ac:dyDescent="0.3">
      <c r="C135" s="3"/>
    </row>
    <row r="136" spans="3:3" x14ac:dyDescent="0.3">
      <c r="C136" s="3"/>
    </row>
    <row r="137" spans="3:3" x14ac:dyDescent="0.3">
      <c r="C137" s="3"/>
    </row>
    <row r="138" spans="3:3" x14ac:dyDescent="0.3">
      <c r="C138" s="3"/>
    </row>
    <row r="139" spans="3:3" x14ac:dyDescent="0.3">
      <c r="C139" s="3"/>
    </row>
    <row r="140" spans="3:3" x14ac:dyDescent="0.3">
      <c r="C140" s="3"/>
    </row>
    <row r="141" spans="3:3" x14ac:dyDescent="0.3">
      <c r="C141" s="3"/>
    </row>
    <row r="142" spans="3:3" x14ac:dyDescent="0.3">
      <c r="C142" s="3"/>
    </row>
    <row r="143" spans="3:3" x14ac:dyDescent="0.3">
      <c r="C143" s="3"/>
    </row>
    <row r="144" spans="3:3" x14ac:dyDescent="0.3">
      <c r="C144" s="3"/>
    </row>
    <row r="145" spans="3:3" x14ac:dyDescent="0.3">
      <c r="C145" s="3"/>
    </row>
    <row r="146" spans="3:3" x14ac:dyDescent="0.3">
      <c r="C146" s="3"/>
    </row>
    <row r="147" spans="3:3" x14ac:dyDescent="0.3">
      <c r="C147" s="3"/>
    </row>
    <row r="148" spans="3:3" x14ac:dyDescent="0.3">
      <c r="C148" s="3"/>
    </row>
    <row r="149" spans="3:3" x14ac:dyDescent="0.3">
      <c r="C149" s="3"/>
    </row>
    <row r="150" spans="3:3" x14ac:dyDescent="0.3">
      <c r="C150" s="3"/>
    </row>
    <row r="151" spans="3:3" x14ac:dyDescent="0.3">
      <c r="C151" s="3"/>
    </row>
    <row r="152" spans="3:3" x14ac:dyDescent="0.3">
      <c r="C152" s="3"/>
    </row>
    <row r="153" spans="3:3" x14ac:dyDescent="0.3">
      <c r="C153" s="3"/>
    </row>
    <row r="154" spans="3:3" x14ac:dyDescent="0.3">
      <c r="C154" s="3"/>
    </row>
    <row r="155" spans="3:3" x14ac:dyDescent="0.3">
      <c r="C155" s="3"/>
    </row>
    <row r="156" spans="3:3" x14ac:dyDescent="0.3">
      <c r="C156" s="3"/>
    </row>
    <row r="157" spans="3:3" x14ac:dyDescent="0.3">
      <c r="C157" s="3"/>
    </row>
    <row r="158" spans="3:3" x14ac:dyDescent="0.3">
      <c r="C158" s="3"/>
    </row>
    <row r="159" spans="3:3" x14ac:dyDescent="0.3">
      <c r="C159" s="3"/>
    </row>
    <row r="160" spans="3:3" x14ac:dyDescent="0.3">
      <c r="C160" s="3"/>
    </row>
    <row r="161" spans="3:3" x14ac:dyDescent="0.3">
      <c r="C161" s="3"/>
    </row>
    <row r="162" spans="3:3" x14ac:dyDescent="0.3">
      <c r="C162" s="3"/>
    </row>
    <row r="163" spans="3:3" x14ac:dyDescent="0.3">
      <c r="C163" s="3"/>
    </row>
    <row r="164" spans="3:3" x14ac:dyDescent="0.3">
      <c r="C164" s="3"/>
    </row>
    <row r="165" spans="3:3" x14ac:dyDescent="0.3">
      <c r="C165" s="3"/>
    </row>
    <row r="166" spans="3:3" x14ac:dyDescent="0.3">
      <c r="C166" s="3"/>
    </row>
    <row r="167" spans="3:3" x14ac:dyDescent="0.3">
      <c r="C167" s="3"/>
    </row>
    <row r="168" spans="3:3" x14ac:dyDescent="0.3">
      <c r="C168" s="3"/>
    </row>
    <row r="169" spans="3:3" x14ac:dyDescent="0.3">
      <c r="C169" s="3"/>
    </row>
    <row r="170" spans="3:3" x14ac:dyDescent="0.3">
      <c r="C170" s="3"/>
    </row>
    <row r="171" spans="3:3" x14ac:dyDescent="0.3">
      <c r="C171" s="3"/>
    </row>
    <row r="172" spans="3:3" x14ac:dyDescent="0.3">
      <c r="C172" s="3"/>
    </row>
    <row r="173" spans="3:3" x14ac:dyDescent="0.3">
      <c r="C173" s="3"/>
    </row>
    <row r="174" spans="3:3" x14ac:dyDescent="0.3">
      <c r="C174" s="3"/>
    </row>
    <row r="175" spans="3:3" x14ac:dyDescent="0.3">
      <c r="C175" s="3"/>
    </row>
    <row r="176" spans="3:3" x14ac:dyDescent="0.3">
      <c r="C176" s="3"/>
    </row>
    <row r="177" spans="3:3" x14ac:dyDescent="0.3">
      <c r="C177" s="3"/>
    </row>
    <row r="178" spans="3:3" x14ac:dyDescent="0.3">
      <c r="C178" s="3"/>
    </row>
    <row r="179" spans="3:3" x14ac:dyDescent="0.3">
      <c r="C179" s="3"/>
    </row>
    <row r="180" spans="3:3" x14ac:dyDescent="0.3">
      <c r="C180" s="3"/>
    </row>
    <row r="181" spans="3:3" x14ac:dyDescent="0.3">
      <c r="C181" s="3"/>
    </row>
    <row r="182" spans="3:3" x14ac:dyDescent="0.3">
      <c r="C182" s="3"/>
    </row>
    <row r="183" spans="3:3" x14ac:dyDescent="0.3">
      <c r="C183" s="3"/>
    </row>
    <row r="184" spans="3:3" x14ac:dyDescent="0.3">
      <c r="C184" s="3"/>
    </row>
    <row r="185" spans="3:3" x14ac:dyDescent="0.3">
      <c r="C185" s="3"/>
    </row>
    <row r="186" spans="3:3" x14ac:dyDescent="0.3">
      <c r="C186" s="3"/>
    </row>
    <row r="187" spans="3:3" x14ac:dyDescent="0.3">
      <c r="C187" s="3"/>
    </row>
    <row r="188" spans="3:3" x14ac:dyDescent="0.3">
      <c r="C188" s="3"/>
    </row>
    <row r="189" spans="3:3" x14ac:dyDescent="0.3">
      <c r="C189" s="3"/>
    </row>
    <row r="190" spans="3:3" x14ac:dyDescent="0.3">
      <c r="C190" s="3"/>
    </row>
    <row r="191" spans="3:3" x14ac:dyDescent="0.3">
      <c r="C191" s="3"/>
    </row>
    <row r="192" spans="3:3" x14ac:dyDescent="0.3">
      <c r="C192" s="3"/>
    </row>
    <row r="193" spans="3:3" x14ac:dyDescent="0.3">
      <c r="C193" s="3"/>
    </row>
    <row r="194" spans="3:3" x14ac:dyDescent="0.3">
      <c r="C194" s="3"/>
    </row>
    <row r="195" spans="3:3" x14ac:dyDescent="0.3">
      <c r="C195" s="3"/>
    </row>
    <row r="196" spans="3:3" x14ac:dyDescent="0.3">
      <c r="C196" s="3"/>
    </row>
    <row r="197" spans="3:3" x14ac:dyDescent="0.3">
      <c r="C197" s="3"/>
    </row>
    <row r="198" spans="3:3" x14ac:dyDescent="0.3">
      <c r="C198" s="3"/>
    </row>
    <row r="199" spans="3:3" x14ac:dyDescent="0.3">
      <c r="C199" s="3"/>
    </row>
    <row r="200" spans="3:3" x14ac:dyDescent="0.3">
      <c r="C200" s="3"/>
    </row>
    <row r="201" spans="3:3" x14ac:dyDescent="0.3">
      <c r="C201" s="3"/>
    </row>
    <row r="202" spans="3:3" x14ac:dyDescent="0.3">
      <c r="C202" s="3"/>
    </row>
    <row r="203" spans="3:3" x14ac:dyDescent="0.3">
      <c r="C203" s="3"/>
    </row>
    <row r="204" spans="3:3" x14ac:dyDescent="0.3">
      <c r="C204" s="3"/>
    </row>
    <row r="205" spans="3:3" x14ac:dyDescent="0.3">
      <c r="C205" s="3"/>
    </row>
    <row r="206" spans="3:3" x14ac:dyDescent="0.3">
      <c r="C206" s="3"/>
    </row>
    <row r="207" spans="3:3" x14ac:dyDescent="0.3">
      <c r="C207" s="3"/>
    </row>
    <row r="208" spans="3:3" x14ac:dyDescent="0.3">
      <c r="C208" s="3"/>
    </row>
    <row r="209" spans="3:3" x14ac:dyDescent="0.3">
      <c r="C209" s="3"/>
    </row>
    <row r="210" spans="3:3" x14ac:dyDescent="0.3">
      <c r="C210" s="3"/>
    </row>
    <row r="211" spans="3:3" x14ac:dyDescent="0.3">
      <c r="C211" s="3"/>
    </row>
    <row r="212" spans="3:3" x14ac:dyDescent="0.3">
      <c r="C212" s="3"/>
    </row>
    <row r="213" spans="3:3" x14ac:dyDescent="0.3">
      <c r="C213" s="3"/>
    </row>
    <row r="214" spans="3:3" x14ac:dyDescent="0.3">
      <c r="C214" s="3"/>
    </row>
    <row r="215" spans="3:3" x14ac:dyDescent="0.3">
      <c r="C215" s="3"/>
    </row>
    <row r="216" spans="3:3" x14ac:dyDescent="0.3">
      <c r="C216" s="3"/>
    </row>
    <row r="217" spans="3:3" x14ac:dyDescent="0.3">
      <c r="C217" s="3"/>
    </row>
    <row r="218" spans="3:3" x14ac:dyDescent="0.3">
      <c r="C218" s="3"/>
    </row>
    <row r="219" spans="3:3" x14ac:dyDescent="0.3">
      <c r="C219" s="3"/>
    </row>
    <row r="220" spans="3:3" x14ac:dyDescent="0.3">
      <c r="C220" s="3"/>
    </row>
    <row r="221" spans="3:3" x14ac:dyDescent="0.3">
      <c r="C221" s="3"/>
    </row>
    <row r="222" spans="3:3" x14ac:dyDescent="0.3">
      <c r="C222" s="3"/>
    </row>
    <row r="223" spans="3:3" x14ac:dyDescent="0.3">
      <c r="C223" s="3"/>
    </row>
    <row r="224" spans="3:3" x14ac:dyDescent="0.3">
      <c r="C224" s="3"/>
    </row>
    <row r="225" spans="3:3" x14ac:dyDescent="0.3">
      <c r="C225" s="3"/>
    </row>
    <row r="226" spans="3:3" x14ac:dyDescent="0.3">
      <c r="C226" s="3"/>
    </row>
    <row r="227" spans="3:3" x14ac:dyDescent="0.3">
      <c r="C227" s="3"/>
    </row>
    <row r="228" spans="3:3" x14ac:dyDescent="0.3">
      <c r="C228" s="3"/>
    </row>
    <row r="229" spans="3:3" x14ac:dyDescent="0.3">
      <c r="C229" s="3"/>
    </row>
    <row r="230" spans="3:3" x14ac:dyDescent="0.3">
      <c r="C230" s="3"/>
    </row>
    <row r="231" spans="3:3" x14ac:dyDescent="0.3">
      <c r="C231" s="3"/>
    </row>
    <row r="232" spans="3:3" x14ac:dyDescent="0.3">
      <c r="C232" s="3"/>
    </row>
    <row r="233" spans="3:3" x14ac:dyDescent="0.3">
      <c r="C233" s="3"/>
    </row>
    <row r="234" spans="3:3" x14ac:dyDescent="0.3">
      <c r="C234" s="3"/>
    </row>
    <row r="235" spans="3:3" x14ac:dyDescent="0.3">
      <c r="C235" s="3"/>
    </row>
    <row r="236" spans="3:3" x14ac:dyDescent="0.3">
      <c r="C236" s="3"/>
    </row>
    <row r="237" spans="3:3" x14ac:dyDescent="0.3">
      <c r="C237" s="3"/>
    </row>
    <row r="238" spans="3:3" x14ac:dyDescent="0.3">
      <c r="C238" s="3"/>
    </row>
    <row r="239" spans="3:3" x14ac:dyDescent="0.3">
      <c r="C239" s="3"/>
    </row>
    <row r="240" spans="3:3" x14ac:dyDescent="0.3">
      <c r="C240" s="3"/>
    </row>
    <row r="241" spans="3:3" x14ac:dyDescent="0.3">
      <c r="C241" s="3"/>
    </row>
    <row r="242" spans="3:3" x14ac:dyDescent="0.3">
      <c r="C242" s="3"/>
    </row>
    <row r="243" spans="3:3" x14ac:dyDescent="0.3">
      <c r="C243" s="3"/>
    </row>
    <row r="244" spans="3:3" x14ac:dyDescent="0.3">
      <c r="C244" s="3"/>
    </row>
    <row r="245" spans="3:3" x14ac:dyDescent="0.3">
      <c r="C245" s="3"/>
    </row>
    <row r="246" spans="3:3" x14ac:dyDescent="0.3">
      <c r="C246" s="3"/>
    </row>
    <row r="247" spans="3:3" x14ac:dyDescent="0.3">
      <c r="C247" s="3"/>
    </row>
    <row r="248" spans="3:3" x14ac:dyDescent="0.3">
      <c r="C248" s="3"/>
    </row>
    <row r="249" spans="3:3" x14ac:dyDescent="0.3">
      <c r="C249" s="3"/>
    </row>
    <row r="250" spans="3:3" x14ac:dyDescent="0.3">
      <c r="C250" s="3"/>
    </row>
    <row r="251" spans="3:3" x14ac:dyDescent="0.3">
      <c r="C251" s="3"/>
    </row>
    <row r="252" spans="3:3" x14ac:dyDescent="0.3">
      <c r="C252" s="3"/>
    </row>
    <row r="253" spans="3:3" x14ac:dyDescent="0.3">
      <c r="C253" s="3"/>
    </row>
    <row r="254" spans="3:3" x14ac:dyDescent="0.3">
      <c r="C254" s="3"/>
    </row>
    <row r="255" spans="3:3" x14ac:dyDescent="0.3">
      <c r="C255" s="3"/>
    </row>
    <row r="256" spans="3:3" x14ac:dyDescent="0.3">
      <c r="C256" s="3"/>
    </row>
    <row r="257" spans="3:3" x14ac:dyDescent="0.3">
      <c r="C257" s="3"/>
    </row>
    <row r="258" spans="3:3" x14ac:dyDescent="0.3">
      <c r="C258" s="3"/>
    </row>
    <row r="259" spans="3:3" x14ac:dyDescent="0.3">
      <c r="C259" s="3"/>
    </row>
    <row r="260" spans="3:3" x14ac:dyDescent="0.3">
      <c r="C260" s="3"/>
    </row>
    <row r="261" spans="3:3" x14ac:dyDescent="0.3">
      <c r="C261" s="3"/>
    </row>
    <row r="262" spans="3:3" x14ac:dyDescent="0.3">
      <c r="C262" s="3"/>
    </row>
    <row r="263" spans="3:3" x14ac:dyDescent="0.3">
      <c r="C263" s="3"/>
    </row>
    <row r="264" spans="3:3" x14ac:dyDescent="0.3">
      <c r="C264" s="3"/>
    </row>
    <row r="265" spans="3:3" x14ac:dyDescent="0.3">
      <c r="C265" s="3"/>
    </row>
    <row r="266" spans="3:3" x14ac:dyDescent="0.3">
      <c r="C266" s="3"/>
    </row>
    <row r="267" spans="3:3" x14ac:dyDescent="0.3">
      <c r="C267" s="3"/>
    </row>
    <row r="268" spans="3:3" x14ac:dyDescent="0.3">
      <c r="C268" s="3"/>
    </row>
    <row r="269" spans="3:3" x14ac:dyDescent="0.3">
      <c r="C269" s="3"/>
    </row>
    <row r="270" spans="3:3" x14ac:dyDescent="0.3">
      <c r="C270" s="3"/>
    </row>
    <row r="271" spans="3:3" x14ac:dyDescent="0.3">
      <c r="C271" s="3"/>
    </row>
    <row r="272" spans="3:3" x14ac:dyDescent="0.3">
      <c r="C272" s="3"/>
    </row>
    <row r="273" spans="3:3" x14ac:dyDescent="0.3">
      <c r="C273" s="3"/>
    </row>
    <row r="274" spans="3:3" x14ac:dyDescent="0.3">
      <c r="C274" s="3"/>
    </row>
    <row r="275" spans="3:3" x14ac:dyDescent="0.3">
      <c r="C275" s="3"/>
    </row>
    <row r="276" spans="3:3" x14ac:dyDescent="0.3">
      <c r="C276" s="3"/>
    </row>
    <row r="277" spans="3:3" x14ac:dyDescent="0.3">
      <c r="C277" s="3"/>
    </row>
    <row r="278" spans="3:3" x14ac:dyDescent="0.3">
      <c r="C278" s="3"/>
    </row>
    <row r="279" spans="3:3" x14ac:dyDescent="0.3">
      <c r="C279" s="3"/>
    </row>
    <row r="280" spans="3:3" x14ac:dyDescent="0.3">
      <c r="C280" s="3"/>
    </row>
    <row r="281" spans="3:3" x14ac:dyDescent="0.3">
      <c r="C281" s="3"/>
    </row>
    <row r="282" spans="3:3" x14ac:dyDescent="0.3">
      <c r="C282" s="3"/>
    </row>
    <row r="283" spans="3:3" x14ac:dyDescent="0.3">
      <c r="C283" s="3"/>
    </row>
    <row r="284" spans="3:3" x14ac:dyDescent="0.3">
      <c r="C284" s="3"/>
    </row>
    <row r="285" spans="3:3" x14ac:dyDescent="0.3">
      <c r="C285" s="3"/>
    </row>
    <row r="286" spans="3:3" x14ac:dyDescent="0.3">
      <c r="C286" s="3"/>
    </row>
    <row r="287" spans="3:3" x14ac:dyDescent="0.3">
      <c r="C287" s="3"/>
    </row>
    <row r="288" spans="3:3" x14ac:dyDescent="0.3">
      <c r="C288" s="3"/>
    </row>
    <row r="289" spans="3:3" x14ac:dyDescent="0.3">
      <c r="C289" s="3"/>
    </row>
    <row r="290" spans="3:3" x14ac:dyDescent="0.3">
      <c r="C290" s="3"/>
    </row>
    <row r="291" spans="3:3" x14ac:dyDescent="0.3">
      <c r="C291" s="3"/>
    </row>
    <row r="292" spans="3:3" x14ac:dyDescent="0.3">
      <c r="C292" s="3"/>
    </row>
    <row r="293" spans="3:3" x14ac:dyDescent="0.3">
      <c r="C293" s="3"/>
    </row>
    <row r="294" spans="3:3" x14ac:dyDescent="0.3">
      <c r="C294" s="3"/>
    </row>
    <row r="295" spans="3:3" x14ac:dyDescent="0.3">
      <c r="C295" s="3"/>
    </row>
    <row r="296" spans="3:3" x14ac:dyDescent="0.3">
      <c r="C296" s="3"/>
    </row>
    <row r="297" spans="3:3" x14ac:dyDescent="0.3">
      <c r="C297" s="3"/>
    </row>
    <row r="298" spans="3:3" x14ac:dyDescent="0.3">
      <c r="C298" s="3"/>
    </row>
    <row r="299" spans="3:3" x14ac:dyDescent="0.3">
      <c r="C299" s="3"/>
    </row>
    <row r="300" spans="3:3" x14ac:dyDescent="0.3">
      <c r="C300" s="3"/>
    </row>
    <row r="301" spans="3:3" x14ac:dyDescent="0.3">
      <c r="C301" s="3"/>
    </row>
    <row r="302" spans="3:3" x14ac:dyDescent="0.3">
      <c r="C302" s="3"/>
    </row>
    <row r="303" spans="3:3" x14ac:dyDescent="0.3">
      <c r="C303" s="3"/>
    </row>
    <row r="304" spans="3:3" x14ac:dyDescent="0.3">
      <c r="C304" s="3"/>
    </row>
    <row r="305" spans="3:3" x14ac:dyDescent="0.3">
      <c r="C305" s="3"/>
    </row>
    <row r="306" spans="3:3" x14ac:dyDescent="0.3">
      <c r="C306" s="3"/>
    </row>
    <row r="307" spans="3:3" x14ac:dyDescent="0.3">
      <c r="C307" s="3"/>
    </row>
    <row r="308" spans="3:3" x14ac:dyDescent="0.3">
      <c r="C308" s="3"/>
    </row>
    <row r="309" spans="3:3" x14ac:dyDescent="0.3">
      <c r="C309" s="3"/>
    </row>
    <row r="310" spans="3:3" x14ac:dyDescent="0.3">
      <c r="C310" s="3"/>
    </row>
    <row r="311" spans="3:3" x14ac:dyDescent="0.3">
      <c r="C311" s="3"/>
    </row>
    <row r="312" spans="3:3" x14ac:dyDescent="0.3">
      <c r="C312" s="3"/>
    </row>
    <row r="313" spans="3:3" x14ac:dyDescent="0.3">
      <c r="C313" s="3"/>
    </row>
    <row r="314" spans="3:3" x14ac:dyDescent="0.3">
      <c r="C314" s="3"/>
    </row>
    <row r="315" spans="3:3" x14ac:dyDescent="0.3">
      <c r="C315" s="3"/>
    </row>
    <row r="316" spans="3:3" x14ac:dyDescent="0.3">
      <c r="C316" s="3"/>
    </row>
    <row r="317" spans="3:3" x14ac:dyDescent="0.3">
      <c r="C317" s="3"/>
    </row>
    <row r="318" spans="3:3" x14ac:dyDescent="0.3">
      <c r="C318" s="3"/>
    </row>
    <row r="319" spans="3:3" x14ac:dyDescent="0.3">
      <c r="C319" s="3"/>
    </row>
    <row r="320" spans="3:3" x14ac:dyDescent="0.3">
      <c r="C320" s="3"/>
    </row>
    <row r="321" spans="3:3" x14ac:dyDescent="0.3">
      <c r="C321" s="3"/>
    </row>
    <row r="322" spans="3:3" x14ac:dyDescent="0.3">
      <c r="C322" s="3"/>
    </row>
    <row r="323" spans="3:3" x14ac:dyDescent="0.3">
      <c r="C323" s="3"/>
    </row>
    <row r="324" spans="3:3" x14ac:dyDescent="0.3">
      <c r="C324" s="3"/>
    </row>
    <row r="325" spans="3:3" x14ac:dyDescent="0.3">
      <c r="C325" s="3"/>
    </row>
    <row r="326" spans="3:3" x14ac:dyDescent="0.3">
      <c r="C326" s="3"/>
    </row>
    <row r="327" spans="3:3" x14ac:dyDescent="0.3">
      <c r="C327" s="3"/>
    </row>
    <row r="328" spans="3:3" x14ac:dyDescent="0.3">
      <c r="C328" s="3"/>
    </row>
    <row r="329" spans="3:3" x14ac:dyDescent="0.3">
      <c r="C329" s="3"/>
    </row>
    <row r="330" spans="3:3" x14ac:dyDescent="0.3">
      <c r="C330" s="3"/>
    </row>
    <row r="331" spans="3:3" x14ac:dyDescent="0.3">
      <c r="C331" s="3"/>
    </row>
    <row r="332" spans="3:3" x14ac:dyDescent="0.3">
      <c r="C332" s="3"/>
    </row>
    <row r="333" spans="3:3" x14ac:dyDescent="0.3">
      <c r="C333" s="3"/>
    </row>
    <row r="334" spans="3:3" x14ac:dyDescent="0.3">
      <c r="C334" s="3"/>
    </row>
    <row r="335" spans="3:3" x14ac:dyDescent="0.3">
      <c r="C335" s="3"/>
    </row>
    <row r="336" spans="3:3" x14ac:dyDescent="0.3">
      <c r="C336" s="3"/>
    </row>
    <row r="337" spans="3:3" x14ac:dyDescent="0.3">
      <c r="C337" s="3"/>
    </row>
    <row r="338" spans="3:3" x14ac:dyDescent="0.3">
      <c r="C338" s="3"/>
    </row>
    <row r="339" spans="3:3" x14ac:dyDescent="0.3">
      <c r="C339" s="3"/>
    </row>
    <row r="340" spans="3:3" x14ac:dyDescent="0.3">
      <c r="C340" s="3"/>
    </row>
    <row r="341" spans="3:3" x14ac:dyDescent="0.3">
      <c r="C341" s="3"/>
    </row>
    <row r="342" spans="3:3" x14ac:dyDescent="0.3">
      <c r="C342" s="3"/>
    </row>
    <row r="343" spans="3:3" x14ac:dyDescent="0.3">
      <c r="C343" s="3"/>
    </row>
    <row r="344" spans="3:3" x14ac:dyDescent="0.3">
      <c r="C344" s="3"/>
    </row>
    <row r="345" spans="3:3" x14ac:dyDescent="0.3">
      <c r="C345" s="3"/>
    </row>
    <row r="346" spans="3:3" x14ac:dyDescent="0.3">
      <c r="C346" s="3"/>
    </row>
    <row r="347" spans="3:3" x14ac:dyDescent="0.3">
      <c r="C347" s="3"/>
    </row>
    <row r="348" spans="3:3" x14ac:dyDescent="0.3">
      <c r="C348" s="3"/>
    </row>
    <row r="349" spans="3:3" x14ac:dyDescent="0.3">
      <c r="C349" s="3"/>
    </row>
    <row r="350" spans="3:3" x14ac:dyDescent="0.3">
      <c r="C350" s="3"/>
    </row>
    <row r="351" spans="3:3" x14ac:dyDescent="0.3">
      <c r="C351" s="3"/>
    </row>
    <row r="352" spans="3:3" x14ac:dyDescent="0.3">
      <c r="C352" s="3"/>
    </row>
    <row r="353" spans="3:3" x14ac:dyDescent="0.3">
      <c r="C353" s="3"/>
    </row>
    <row r="354" spans="3:3" x14ac:dyDescent="0.3">
      <c r="C354" s="3"/>
    </row>
    <row r="355" spans="3:3" x14ac:dyDescent="0.3">
      <c r="C355" s="3"/>
    </row>
    <row r="356" spans="3:3" x14ac:dyDescent="0.3">
      <c r="C356" s="3"/>
    </row>
    <row r="357" spans="3:3" x14ac:dyDescent="0.3">
      <c r="C357" s="3"/>
    </row>
    <row r="358" spans="3:3" x14ac:dyDescent="0.3">
      <c r="C358" s="3"/>
    </row>
    <row r="359" spans="3:3" x14ac:dyDescent="0.3">
      <c r="C359" s="3"/>
    </row>
    <row r="360" spans="3:3" x14ac:dyDescent="0.3">
      <c r="C360" s="3"/>
    </row>
    <row r="361" spans="3:3" x14ac:dyDescent="0.3">
      <c r="C361" s="3"/>
    </row>
    <row r="362" spans="3:3" x14ac:dyDescent="0.3">
      <c r="C362" s="3"/>
    </row>
    <row r="363" spans="3:3" x14ac:dyDescent="0.3">
      <c r="C363" s="3"/>
    </row>
    <row r="364" spans="3:3" x14ac:dyDescent="0.3">
      <c r="C364" s="3"/>
    </row>
    <row r="365" spans="3:3" x14ac:dyDescent="0.3">
      <c r="C365" s="3"/>
    </row>
    <row r="366" spans="3:3" x14ac:dyDescent="0.3">
      <c r="C366" s="3"/>
    </row>
    <row r="367" spans="3:3" x14ac:dyDescent="0.3">
      <c r="C367" s="3"/>
    </row>
    <row r="368" spans="3:3" x14ac:dyDescent="0.3">
      <c r="C368" s="3"/>
    </row>
    <row r="369" spans="3:3" x14ac:dyDescent="0.3">
      <c r="C369" s="3"/>
    </row>
    <row r="370" spans="3:3" x14ac:dyDescent="0.3">
      <c r="C370" s="3"/>
    </row>
    <row r="371" spans="3:3" x14ac:dyDescent="0.3">
      <c r="C371" s="3"/>
    </row>
    <row r="372" spans="3:3" x14ac:dyDescent="0.3">
      <c r="C372" s="3"/>
    </row>
    <row r="373" spans="3:3" x14ac:dyDescent="0.3">
      <c r="C373" s="3"/>
    </row>
    <row r="374" spans="3:3" x14ac:dyDescent="0.3">
      <c r="C374" s="3"/>
    </row>
    <row r="375" spans="3:3" x14ac:dyDescent="0.3">
      <c r="C375" s="3"/>
    </row>
    <row r="376" spans="3:3" x14ac:dyDescent="0.3">
      <c r="C376" s="3"/>
    </row>
    <row r="377" spans="3:3" x14ac:dyDescent="0.3">
      <c r="C377" s="3"/>
    </row>
    <row r="378" spans="3:3" x14ac:dyDescent="0.3">
      <c r="C378" s="3"/>
    </row>
    <row r="379" spans="3:3" x14ac:dyDescent="0.3">
      <c r="C379" s="3"/>
    </row>
    <row r="380" spans="3:3" x14ac:dyDescent="0.3">
      <c r="C380" s="3"/>
    </row>
    <row r="381" spans="3:3" x14ac:dyDescent="0.3">
      <c r="C381" s="3"/>
    </row>
    <row r="382" spans="3:3" x14ac:dyDescent="0.3">
      <c r="C382" s="3"/>
    </row>
    <row r="383" spans="3:3" x14ac:dyDescent="0.3">
      <c r="C383" s="3"/>
    </row>
    <row r="384" spans="3:3" x14ac:dyDescent="0.3">
      <c r="C384" s="3"/>
    </row>
    <row r="385" spans="3:3" x14ac:dyDescent="0.3">
      <c r="C385" s="3"/>
    </row>
    <row r="386" spans="3:3" x14ac:dyDescent="0.3">
      <c r="C386" s="3"/>
    </row>
    <row r="387" spans="3:3" x14ac:dyDescent="0.3">
      <c r="C387" s="3"/>
    </row>
    <row r="388" spans="3:3" x14ac:dyDescent="0.3">
      <c r="C388" s="3"/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388"/>
  <sheetViews>
    <sheetView workbookViewId="0">
      <selection activeCell="M37" sqref="M37"/>
    </sheetView>
  </sheetViews>
  <sheetFormatPr defaultRowHeight="14.4" x14ac:dyDescent="0.3"/>
  <cols>
    <col min="1" max="1" width="16.88671875" customWidth="1"/>
    <col min="2" max="2" width="16.77734375" customWidth="1"/>
    <col min="3" max="3" width="14.109375" customWidth="1"/>
    <col min="4" max="4" width="9.109375" customWidth="1"/>
    <col min="5" max="5" width="8.5546875" customWidth="1"/>
    <col min="6" max="6" width="8.6640625" customWidth="1"/>
    <col min="7" max="7" width="8.88671875" style="18"/>
  </cols>
  <sheetData>
    <row r="1" spans="1:7" ht="13.8" customHeight="1" x14ac:dyDescent="0.3"/>
    <row r="2" spans="1:7" ht="13.8" customHeight="1" x14ac:dyDescent="0.35">
      <c r="A2" s="23" t="s">
        <v>45</v>
      </c>
      <c r="C2" s="16"/>
    </row>
    <row r="3" spans="1:7" ht="13.8" customHeight="1" x14ac:dyDescent="0.3">
      <c r="A3" s="15"/>
      <c r="C3" s="16"/>
    </row>
    <row r="4" spans="1:7" ht="13.8" customHeight="1" x14ac:dyDescent="0.3">
      <c r="A4" s="15" t="s">
        <v>32</v>
      </c>
      <c r="B4">
        <v>0.41449999999999998</v>
      </c>
      <c r="C4" s="16" t="s">
        <v>5</v>
      </c>
    </row>
    <row r="5" spans="1:7" ht="13.8" customHeight="1" x14ac:dyDescent="0.3">
      <c r="A5" s="15" t="s">
        <v>29</v>
      </c>
      <c r="B5">
        <v>0.45029999999999998</v>
      </c>
      <c r="C5" s="16" t="s">
        <v>5</v>
      </c>
    </row>
    <row r="6" spans="1:7" ht="13.8" customHeight="1" x14ac:dyDescent="0.3">
      <c r="A6" s="15" t="s">
        <v>30</v>
      </c>
      <c r="B6">
        <v>4.3082000000000003</v>
      </c>
      <c r="C6" s="16" t="s">
        <v>5</v>
      </c>
    </row>
    <row r="7" spans="1:7" ht="13.8" customHeight="1" x14ac:dyDescent="0.3">
      <c r="A7" s="15" t="s">
        <v>31</v>
      </c>
      <c r="B7">
        <v>0.59309999999999996</v>
      </c>
      <c r="C7" s="16" t="s">
        <v>5</v>
      </c>
    </row>
    <row r="8" spans="1:7" ht="13.8" customHeight="1" x14ac:dyDescent="0.3">
      <c r="A8" s="15"/>
      <c r="C8" s="16"/>
      <c r="G8" s="19" t="s">
        <v>5</v>
      </c>
    </row>
    <row r="9" spans="1:7" x14ac:dyDescent="0.3">
      <c r="A9" s="15">
        <v>43514</v>
      </c>
      <c r="B9" t="s">
        <v>26</v>
      </c>
      <c r="C9" s="3">
        <v>133</v>
      </c>
      <c r="D9" t="s">
        <v>6</v>
      </c>
      <c r="G9" s="18">
        <f>C9*B6</f>
        <v>572.99060000000009</v>
      </c>
    </row>
    <row r="10" spans="1:7" x14ac:dyDescent="0.3">
      <c r="A10" s="15">
        <v>43592</v>
      </c>
      <c r="B10" t="s">
        <v>33</v>
      </c>
      <c r="C10" s="17">
        <v>96</v>
      </c>
      <c r="D10" t="s">
        <v>6</v>
      </c>
      <c r="G10" s="18">
        <f>C10*B6</f>
        <v>413.58720000000005</v>
      </c>
    </row>
    <row r="11" spans="1:7" x14ac:dyDescent="0.3">
      <c r="A11" s="15">
        <v>43611</v>
      </c>
      <c r="B11" t="s">
        <v>17</v>
      </c>
      <c r="C11" s="3">
        <v>1030</v>
      </c>
      <c r="D11" t="s">
        <v>44</v>
      </c>
      <c r="G11" s="18">
        <f>C11*B7</f>
        <v>610.89299999999992</v>
      </c>
    </row>
    <row r="12" spans="1:7" x14ac:dyDescent="0.3">
      <c r="A12" s="15"/>
      <c r="C12" s="3"/>
    </row>
    <row r="13" spans="1:7" x14ac:dyDescent="0.3">
      <c r="A13" s="15">
        <v>43602</v>
      </c>
      <c r="B13" t="s">
        <v>34</v>
      </c>
      <c r="C13" s="3">
        <v>10</v>
      </c>
      <c r="D13" t="s">
        <v>5</v>
      </c>
      <c r="G13" s="18">
        <f>C13</f>
        <v>10</v>
      </c>
    </row>
    <row r="14" spans="1:7" x14ac:dyDescent="0.3">
      <c r="A14" s="15">
        <v>43602</v>
      </c>
      <c r="B14" t="s">
        <v>34</v>
      </c>
      <c r="C14" s="3">
        <v>16.2</v>
      </c>
      <c r="D14" t="s">
        <v>5</v>
      </c>
      <c r="G14" s="18">
        <f>C14</f>
        <v>16.2</v>
      </c>
    </row>
    <row r="15" spans="1:7" x14ac:dyDescent="0.3">
      <c r="A15" s="15">
        <v>43611</v>
      </c>
      <c r="B15" t="s">
        <v>34</v>
      </c>
      <c r="C15" s="3">
        <v>16.2</v>
      </c>
      <c r="D15" t="s">
        <v>5</v>
      </c>
      <c r="G15" s="18">
        <f>C15</f>
        <v>16.2</v>
      </c>
    </row>
    <row r="16" spans="1:7" x14ac:dyDescent="0.3">
      <c r="A16" s="15">
        <v>43611</v>
      </c>
      <c r="B16" t="s">
        <v>34</v>
      </c>
      <c r="C16" s="3">
        <v>10</v>
      </c>
      <c r="D16" t="s">
        <v>5</v>
      </c>
      <c r="G16" s="18">
        <f>C16</f>
        <v>10</v>
      </c>
    </row>
    <row r="17" spans="1:7" x14ac:dyDescent="0.3">
      <c r="A17" s="15"/>
      <c r="C17" s="3"/>
    </row>
    <row r="18" spans="1:7" x14ac:dyDescent="0.3">
      <c r="A18" s="15">
        <v>43604</v>
      </c>
      <c r="B18" t="s">
        <v>39</v>
      </c>
      <c r="C18" s="3">
        <v>40</v>
      </c>
      <c r="D18" t="s">
        <v>6</v>
      </c>
      <c r="G18" s="18">
        <f>C18*B6</f>
        <v>172.328</v>
      </c>
    </row>
    <row r="19" spans="1:7" x14ac:dyDescent="0.3">
      <c r="A19" s="15">
        <v>43607</v>
      </c>
      <c r="B19" t="s">
        <v>16</v>
      </c>
      <c r="C19" s="3">
        <v>360</v>
      </c>
      <c r="D19" t="s">
        <v>38</v>
      </c>
      <c r="G19" s="18">
        <f>C19*B5</f>
        <v>162.108</v>
      </c>
    </row>
    <row r="20" spans="1:7" x14ac:dyDescent="0.3">
      <c r="A20" s="15">
        <v>43609</v>
      </c>
      <c r="B20" t="s">
        <v>16</v>
      </c>
      <c r="C20" s="3">
        <v>360</v>
      </c>
      <c r="D20" t="s">
        <v>38</v>
      </c>
      <c r="G20" s="18">
        <f>C20*B5</f>
        <v>162.108</v>
      </c>
    </row>
    <row r="21" spans="1:7" x14ac:dyDescent="0.3">
      <c r="A21" s="15"/>
      <c r="C21" s="3"/>
    </row>
    <row r="22" spans="1:7" x14ac:dyDescent="0.3">
      <c r="A22" s="15">
        <v>43603</v>
      </c>
      <c r="B22" t="s">
        <v>35</v>
      </c>
      <c r="C22" s="3">
        <v>228.43</v>
      </c>
      <c r="D22" t="s">
        <v>5</v>
      </c>
      <c r="E22">
        <v>41.99</v>
      </c>
      <c r="F22" t="s">
        <v>36</v>
      </c>
      <c r="G22" s="18">
        <f>C22</f>
        <v>228.43</v>
      </c>
    </row>
    <row r="23" spans="1:7" x14ac:dyDescent="0.3">
      <c r="A23" s="15">
        <v>43603</v>
      </c>
      <c r="B23" t="s">
        <v>35</v>
      </c>
      <c r="C23" s="3">
        <v>40.5</v>
      </c>
      <c r="D23" t="s">
        <v>6</v>
      </c>
      <c r="E23">
        <v>30.25</v>
      </c>
      <c r="F23" t="s">
        <v>36</v>
      </c>
      <c r="G23" s="18">
        <f>C23*B6</f>
        <v>174.4821</v>
      </c>
    </row>
    <row r="24" spans="1:7" x14ac:dyDescent="0.3">
      <c r="A24" s="15">
        <v>43603</v>
      </c>
      <c r="B24" t="s">
        <v>35</v>
      </c>
      <c r="C24" s="3">
        <v>808.3</v>
      </c>
      <c r="D24" t="s">
        <v>37</v>
      </c>
      <c r="E24">
        <v>48.43</v>
      </c>
      <c r="F24" t="s">
        <v>36</v>
      </c>
      <c r="G24" s="18">
        <f>C24*B4</f>
        <v>335.04034999999999</v>
      </c>
    </row>
    <row r="25" spans="1:7" x14ac:dyDescent="0.3">
      <c r="A25" s="15">
        <v>43603</v>
      </c>
      <c r="B25" t="s">
        <v>35</v>
      </c>
      <c r="C25" s="3">
        <v>900.42</v>
      </c>
      <c r="D25" t="s">
        <v>37</v>
      </c>
      <c r="E25">
        <v>54.77</v>
      </c>
      <c r="F25" t="s">
        <v>36</v>
      </c>
      <c r="G25" s="18">
        <f>C25*B4</f>
        <v>373.22408999999999</v>
      </c>
    </row>
    <row r="26" spans="1:7" x14ac:dyDescent="0.3">
      <c r="A26" s="15">
        <v>43604</v>
      </c>
      <c r="B26" t="s">
        <v>35</v>
      </c>
      <c r="C26" s="3">
        <v>848.58</v>
      </c>
      <c r="D26" t="s">
        <v>37</v>
      </c>
      <c r="E26">
        <v>51.15</v>
      </c>
      <c r="F26" t="s">
        <v>36</v>
      </c>
      <c r="G26" s="18">
        <f>C26*B4</f>
        <v>351.73640999999998</v>
      </c>
    </row>
    <row r="27" spans="1:7" x14ac:dyDescent="0.3">
      <c r="A27" s="15">
        <v>43604</v>
      </c>
      <c r="B27" t="s">
        <v>35</v>
      </c>
      <c r="C27" s="3">
        <v>791.19</v>
      </c>
      <c r="D27" t="s">
        <v>38</v>
      </c>
      <c r="E27">
        <v>49.48</v>
      </c>
      <c r="F27" t="s">
        <v>36</v>
      </c>
      <c r="G27" s="18">
        <f>C27*B5</f>
        <v>356.27285699999999</v>
      </c>
    </row>
    <row r="28" spans="1:7" x14ac:dyDescent="0.3">
      <c r="A28" s="15"/>
      <c r="C28" s="3"/>
    </row>
    <row r="29" spans="1:7" x14ac:dyDescent="0.3">
      <c r="A29" s="15">
        <v>43610</v>
      </c>
      <c r="B29" t="s">
        <v>35</v>
      </c>
      <c r="C29" s="3">
        <v>550</v>
      </c>
      <c r="D29" t="s">
        <v>38</v>
      </c>
      <c r="E29">
        <v>32.19</v>
      </c>
      <c r="F29" t="s">
        <v>36</v>
      </c>
      <c r="G29" s="18">
        <f>C29*B5</f>
        <v>247.66499999999999</v>
      </c>
    </row>
    <row r="30" spans="1:7" x14ac:dyDescent="0.3">
      <c r="A30" s="15">
        <v>43610</v>
      </c>
      <c r="B30" t="s">
        <v>35</v>
      </c>
      <c r="C30" s="3">
        <v>929.83</v>
      </c>
      <c r="D30" t="s">
        <v>37</v>
      </c>
      <c r="E30">
        <v>57.08</v>
      </c>
      <c r="F30" t="s">
        <v>36</v>
      </c>
      <c r="G30" s="18">
        <f>C30*B4</f>
        <v>385.414535</v>
      </c>
    </row>
    <row r="31" spans="1:7" x14ac:dyDescent="0.3">
      <c r="A31" s="15">
        <v>43610</v>
      </c>
      <c r="B31" t="s">
        <v>35</v>
      </c>
      <c r="C31" s="3">
        <v>867.52</v>
      </c>
      <c r="D31" t="s">
        <v>37</v>
      </c>
      <c r="E31">
        <v>52.93</v>
      </c>
      <c r="F31" t="s">
        <v>36</v>
      </c>
      <c r="G31" s="18">
        <f>C31*B4</f>
        <v>359.58704</v>
      </c>
    </row>
    <row r="32" spans="1:7" x14ac:dyDescent="0.3">
      <c r="A32" s="15">
        <v>43611</v>
      </c>
      <c r="B32" t="s">
        <v>35</v>
      </c>
      <c r="C32" s="3">
        <v>811.57</v>
      </c>
      <c r="D32" t="s">
        <v>37</v>
      </c>
      <c r="E32">
        <v>49.82</v>
      </c>
      <c r="F32" t="s">
        <v>36</v>
      </c>
      <c r="G32" s="18">
        <f>C32*B4</f>
        <v>336.39576499999998</v>
      </c>
    </row>
    <row r="33" spans="1:7" x14ac:dyDescent="0.3">
      <c r="A33" s="15">
        <v>43611</v>
      </c>
      <c r="B33" t="s">
        <v>35</v>
      </c>
      <c r="C33" s="3">
        <v>65.069999999999993</v>
      </c>
      <c r="D33" t="s">
        <v>6</v>
      </c>
      <c r="E33" s="3">
        <v>52.1</v>
      </c>
      <c r="F33" t="s">
        <v>36</v>
      </c>
      <c r="G33" s="18">
        <f>C33*B6</f>
        <v>280.33457399999998</v>
      </c>
    </row>
    <row r="34" spans="1:7" x14ac:dyDescent="0.3">
      <c r="A34" s="15">
        <v>43611</v>
      </c>
      <c r="B34" t="s">
        <v>35</v>
      </c>
      <c r="C34" s="3">
        <v>194.26</v>
      </c>
      <c r="D34" t="s">
        <v>5</v>
      </c>
      <c r="E34">
        <v>36.04</v>
      </c>
      <c r="F34" t="s">
        <v>36</v>
      </c>
      <c r="G34" s="18">
        <f>C34</f>
        <v>194.26</v>
      </c>
    </row>
    <row r="35" spans="1:7" x14ac:dyDescent="0.3">
      <c r="A35" s="15">
        <v>43611</v>
      </c>
      <c r="B35" t="s">
        <v>35</v>
      </c>
      <c r="C35" s="3">
        <v>242.76</v>
      </c>
      <c r="D35" t="s">
        <v>5</v>
      </c>
      <c r="E35">
        <v>45.46</v>
      </c>
      <c r="F35" t="s">
        <v>36</v>
      </c>
      <c r="G35" s="18">
        <f>C35</f>
        <v>242.76</v>
      </c>
    </row>
    <row r="36" spans="1:7" x14ac:dyDescent="0.3">
      <c r="G36" s="20">
        <f>SUM(G9:G35)</f>
        <v>6012.0175210000016</v>
      </c>
    </row>
    <row r="37" spans="1:7" x14ac:dyDescent="0.3">
      <c r="A37" t="s">
        <v>11</v>
      </c>
      <c r="B37" s="3">
        <v>6462</v>
      </c>
      <c r="C37" t="s">
        <v>12</v>
      </c>
    </row>
    <row r="38" spans="1:7" x14ac:dyDescent="0.3">
      <c r="A38" t="s">
        <v>10</v>
      </c>
      <c r="B38" s="3">
        <f>SUM(E22:E35)</f>
        <v>601.69000000000005</v>
      </c>
      <c r="C38" s="3" t="s">
        <v>36</v>
      </c>
      <c r="D38" s="18"/>
      <c r="E38" s="21"/>
    </row>
    <row r="39" spans="1:7" x14ac:dyDescent="0.3">
      <c r="A39" t="s">
        <v>48</v>
      </c>
      <c r="B39" s="3">
        <f>B38*100/B37</f>
        <v>9.3112039616217892</v>
      </c>
      <c r="C39" t="s">
        <v>43</v>
      </c>
    </row>
    <row r="40" spans="1:7" x14ac:dyDescent="0.3">
      <c r="A40" t="s">
        <v>46</v>
      </c>
      <c r="B40">
        <v>6.42</v>
      </c>
      <c r="C40" s="3" t="s">
        <v>47</v>
      </c>
    </row>
    <row r="41" spans="1:7" x14ac:dyDescent="0.3">
      <c r="C41" s="3"/>
    </row>
    <row r="42" spans="1:7" x14ac:dyDescent="0.3">
      <c r="C42" s="3"/>
    </row>
    <row r="43" spans="1:7" ht="15.6" x14ac:dyDescent="0.3">
      <c r="A43" s="22" t="s">
        <v>49</v>
      </c>
      <c r="C43" s="3"/>
    </row>
    <row r="44" spans="1:7" x14ac:dyDescent="0.3">
      <c r="B44" s="16"/>
      <c r="C44" s="3"/>
      <c r="D44" s="16"/>
      <c r="E44" s="3"/>
      <c r="F44" s="3"/>
    </row>
    <row r="45" spans="1:7" x14ac:dyDescent="0.3">
      <c r="B45" s="16"/>
      <c r="C45" s="3"/>
      <c r="D45" s="16"/>
      <c r="E45" s="3"/>
      <c r="F45" s="3"/>
    </row>
    <row r="46" spans="1:7" x14ac:dyDescent="0.3">
      <c r="B46" s="16"/>
      <c r="C46" s="3"/>
      <c r="D46" s="16"/>
      <c r="E46" s="3"/>
      <c r="F46" s="3"/>
    </row>
    <row r="47" spans="1:7" x14ac:dyDescent="0.3">
      <c r="C47" s="3"/>
    </row>
    <row r="48" spans="1:7" x14ac:dyDescent="0.3">
      <c r="C48" s="3"/>
    </row>
    <row r="49" spans="3:3" x14ac:dyDescent="0.3">
      <c r="C49" s="3"/>
    </row>
    <row r="50" spans="3:3" x14ac:dyDescent="0.3">
      <c r="C50" s="3"/>
    </row>
    <row r="51" spans="3:3" x14ac:dyDescent="0.3">
      <c r="C51" s="3"/>
    </row>
    <row r="52" spans="3:3" x14ac:dyDescent="0.3">
      <c r="C52" s="3"/>
    </row>
    <row r="53" spans="3:3" x14ac:dyDescent="0.3">
      <c r="C53" s="3"/>
    </row>
    <row r="54" spans="3:3" x14ac:dyDescent="0.3">
      <c r="C54" s="3"/>
    </row>
    <row r="55" spans="3:3" x14ac:dyDescent="0.3">
      <c r="C55" s="3"/>
    </row>
    <row r="56" spans="3:3" x14ac:dyDescent="0.3">
      <c r="C56" s="3"/>
    </row>
    <row r="57" spans="3:3" x14ac:dyDescent="0.3">
      <c r="C57" s="3"/>
    </row>
    <row r="58" spans="3:3" x14ac:dyDescent="0.3">
      <c r="C58" s="3"/>
    </row>
    <row r="59" spans="3:3" x14ac:dyDescent="0.3">
      <c r="C59" s="3"/>
    </row>
    <row r="60" spans="3:3" x14ac:dyDescent="0.3">
      <c r="C60" s="3"/>
    </row>
    <row r="61" spans="3:3" x14ac:dyDescent="0.3">
      <c r="C61" s="3"/>
    </row>
    <row r="62" spans="3:3" x14ac:dyDescent="0.3">
      <c r="C62" s="3"/>
    </row>
    <row r="63" spans="3:3" x14ac:dyDescent="0.3">
      <c r="C63" s="3"/>
    </row>
    <row r="64" spans="3:3" x14ac:dyDescent="0.3">
      <c r="C64" s="3"/>
    </row>
    <row r="65" spans="3:3" x14ac:dyDescent="0.3">
      <c r="C65" s="3"/>
    </row>
    <row r="66" spans="3:3" x14ac:dyDescent="0.3">
      <c r="C66" s="3"/>
    </row>
    <row r="67" spans="3:3" x14ac:dyDescent="0.3">
      <c r="C67" s="3"/>
    </row>
    <row r="68" spans="3:3" x14ac:dyDescent="0.3">
      <c r="C68" s="3"/>
    </row>
    <row r="69" spans="3:3" x14ac:dyDescent="0.3">
      <c r="C69" s="3"/>
    </row>
    <row r="70" spans="3:3" x14ac:dyDescent="0.3">
      <c r="C70" s="3"/>
    </row>
    <row r="71" spans="3:3" x14ac:dyDescent="0.3">
      <c r="C71" s="3"/>
    </row>
    <row r="72" spans="3:3" x14ac:dyDescent="0.3">
      <c r="C72" s="3"/>
    </row>
    <row r="73" spans="3:3" x14ac:dyDescent="0.3">
      <c r="C73" s="3"/>
    </row>
    <row r="74" spans="3:3" x14ac:dyDescent="0.3">
      <c r="C74" s="3"/>
    </row>
    <row r="75" spans="3:3" x14ac:dyDescent="0.3">
      <c r="C75" s="3"/>
    </row>
    <row r="76" spans="3:3" x14ac:dyDescent="0.3">
      <c r="C76" s="3"/>
    </row>
    <row r="77" spans="3:3" x14ac:dyDescent="0.3">
      <c r="C77" s="3"/>
    </row>
    <row r="78" spans="3:3" x14ac:dyDescent="0.3">
      <c r="C78" s="3"/>
    </row>
    <row r="79" spans="3:3" x14ac:dyDescent="0.3">
      <c r="C79" s="3"/>
    </row>
    <row r="80" spans="3:3" x14ac:dyDescent="0.3">
      <c r="C80" s="3"/>
    </row>
    <row r="81" spans="3:3" x14ac:dyDescent="0.3">
      <c r="C81" s="3"/>
    </row>
    <row r="82" spans="3:3" x14ac:dyDescent="0.3">
      <c r="C82" s="3"/>
    </row>
    <row r="83" spans="3:3" x14ac:dyDescent="0.3">
      <c r="C83" s="3"/>
    </row>
    <row r="84" spans="3:3" x14ac:dyDescent="0.3">
      <c r="C84" s="3"/>
    </row>
    <row r="85" spans="3:3" x14ac:dyDescent="0.3">
      <c r="C85" s="3"/>
    </row>
    <row r="86" spans="3:3" x14ac:dyDescent="0.3">
      <c r="C86" s="3"/>
    </row>
    <row r="87" spans="3:3" x14ac:dyDescent="0.3">
      <c r="C87" s="3"/>
    </row>
    <row r="88" spans="3:3" x14ac:dyDescent="0.3">
      <c r="C88" s="3"/>
    </row>
    <row r="89" spans="3:3" x14ac:dyDescent="0.3">
      <c r="C89" s="3"/>
    </row>
    <row r="90" spans="3:3" x14ac:dyDescent="0.3">
      <c r="C90" s="3"/>
    </row>
    <row r="91" spans="3:3" x14ac:dyDescent="0.3">
      <c r="C91" s="3"/>
    </row>
    <row r="92" spans="3:3" x14ac:dyDescent="0.3">
      <c r="C92" s="3"/>
    </row>
    <row r="93" spans="3:3" x14ac:dyDescent="0.3">
      <c r="C93" s="3"/>
    </row>
    <row r="94" spans="3:3" x14ac:dyDescent="0.3">
      <c r="C94" s="3"/>
    </row>
    <row r="95" spans="3:3" x14ac:dyDescent="0.3">
      <c r="C95" s="3"/>
    </row>
    <row r="96" spans="3:3" x14ac:dyDescent="0.3">
      <c r="C96" s="3"/>
    </row>
    <row r="97" spans="3:3" x14ac:dyDescent="0.3">
      <c r="C97" s="3"/>
    </row>
    <row r="98" spans="3:3" x14ac:dyDescent="0.3">
      <c r="C98" s="3"/>
    </row>
    <row r="99" spans="3:3" x14ac:dyDescent="0.3">
      <c r="C99" s="3"/>
    </row>
    <row r="100" spans="3:3" x14ac:dyDescent="0.3">
      <c r="C100" s="3"/>
    </row>
    <row r="101" spans="3:3" x14ac:dyDescent="0.3">
      <c r="C101" s="3"/>
    </row>
    <row r="102" spans="3:3" x14ac:dyDescent="0.3">
      <c r="C102" s="3"/>
    </row>
    <row r="103" spans="3:3" x14ac:dyDescent="0.3">
      <c r="C103" s="3"/>
    </row>
    <row r="104" spans="3:3" x14ac:dyDescent="0.3">
      <c r="C104" s="3"/>
    </row>
    <row r="105" spans="3:3" x14ac:dyDescent="0.3">
      <c r="C105" s="3"/>
    </row>
    <row r="106" spans="3:3" x14ac:dyDescent="0.3">
      <c r="C106" s="3"/>
    </row>
    <row r="107" spans="3:3" x14ac:dyDescent="0.3">
      <c r="C107" s="3"/>
    </row>
    <row r="108" spans="3:3" x14ac:dyDescent="0.3">
      <c r="C108" s="3"/>
    </row>
    <row r="109" spans="3:3" x14ac:dyDescent="0.3">
      <c r="C109" s="3"/>
    </row>
    <row r="110" spans="3:3" x14ac:dyDescent="0.3">
      <c r="C110" s="3"/>
    </row>
    <row r="111" spans="3:3" x14ac:dyDescent="0.3">
      <c r="C111" s="3"/>
    </row>
    <row r="112" spans="3:3" x14ac:dyDescent="0.3">
      <c r="C112" s="3"/>
    </row>
    <row r="113" spans="3:3" x14ac:dyDescent="0.3">
      <c r="C113" s="3"/>
    </row>
    <row r="114" spans="3:3" x14ac:dyDescent="0.3">
      <c r="C114" s="3"/>
    </row>
    <row r="115" spans="3:3" x14ac:dyDescent="0.3">
      <c r="C115" s="3"/>
    </row>
    <row r="116" spans="3:3" x14ac:dyDescent="0.3">
      <c r="C116" s="3"/>
    </row>
    <row r="117" spans="3:3" x14ac:dyDescent="0.3">
      <c r="C117" s="3"/>
    </row>
    <row r="118" spans="3:3" x14ac:dyDescent="0.3">
      <c r="C118" s="3"/>
    </row>
    <row r="119" spans="3:3" x14ac:dyDescent="0.3">
      <c r="C119" s="3"/>
    </row>
    <row r="120" spans="3:3" x14ac:dyDescent="0.3">
      <c r="C120" s="3"/>
    </row>
    <row r="121" spans="3:3" x14ac:dyDescent="0.3">
      <c r="C121" s="3"/>
    </row>
    <row r="122" spans="3:3" x14ac:dyDescent="0.3">
      <c r="C122" s="3"/>
    </row>
    <row r="123" spans="3:3" x14ac:dyDescent="0.3">
      <c r="C123" s="3"/>
    </row>
    <row r="124" spans="3:3" x14ac:dyDescent="0.3">
      <c r="C124" s="3"/>
    </row>
    <row r="125" spans="3:3" x14ac:dyDescent="0.3">
      <c r="C125" s="3"/>
    </row>
    <row r="126" spans="3:3" x14ac:dyDescent="0.3">
      <c r="C126" s="3"/>
    </row>
    <row r="127" spans="3:3" x14ac:dyDescent="0.3">
      <c r="C127" s="3"/>
    </row>
    <row r="128" spans="3:3" x14ac:dyDescent="0.3">
      <c r="C128" s="3"/>
    </row>
    <row r="129" spans="3:3" x14ac:dyDescent="0.3">
      <c r="C129" s="3"/>
    </row>
    <row r="130" spans="3:3" x14ac:dyDescent="0.3">
      <c r="C130" s="3"/>
    </row>
    <row r="131" spans="3:3" x14ac:dyDescent="0.3">
      <c r="C131" s="3"/>
    </row>
    <row r="132" spans="3:3" x14ac:dyDescent="0.3">
      <c r="C132" s="3"/>
    </row>
    <row r="133" spans="3:3" x14ac:dyDescent="0.3">
      <c r="C133" s="3"/>
    </row>
    <row r="134" spans="3:3" x14ac:dyDescent="0.3">
      <c r="C134" s="3"/>
    </row>
    <row r="135" spans="3:3" x14ac:dyDescent="0.3">
      <c r="C135" s="3"/>
    </row>
    <row r="136" spans="3:3" x14ac:dyDescent="0.3">
      <c r="C136" s="3"/>
    </row>
    <row r="137" spans="3:3" x14ac:dyDescent="0.3">
      <c r="C137" s="3"/>
    </row>
    <row r="138" spans="3:3" x14ac:dyDescent="0.3">
      <c r="C138" s="3"/>
    </row>
    <row r="139" spans="3:3" x14ac:dyDescent="0.3">
      <c r="C139" s="3"/>
    </row>
    <row r="140" spans="3:3" x14ac:dyDescent="0.3">
      <c r="C140" s="3"/>
    </row>
    <row r="141" spans="3:3" x14ac:dyDescent="0.3">
      <c r="C141" s="3"/>
    </row>
    <row r="142" spans="3:3" x14ac:dyDescent="0.3">
      <c r="C142" s="3"/>
    </row>
    <row r="143" spans="3:3" x14ac:dyDescent="0.3">
      <c r="C143" s="3"/>
    </row>
    <row r="144" spans="3:3" x14ac:dyDescent="0.3">
      <c r="C144" s="3"/>
    </row>
    <row r="145" spans="3:3" x14ac:dyDescent="0.3">
      <c r="C145" s="3"/>
    </row>
    <row r="146" spans="3:3" x14ac:dyDescent="0.3">
      <c r="C146" s="3"/>
    </row>
    <row r="147" spans="3:3" x14ac:dyDescent="0.3">
      <c r="C147" s="3"/>
    </row>
    <row r="148" spans="3:3" x14ac:dyDescent="0.3">
      <c r="C148" s="3"/>
    </row>
    <row r="149" spans="3:3" x14ac:dyDescent="0.3">
      <c r="C149" s="3"/>
    </row>
    <row r="150" spans="3:3" x14ac:dyDescent="0.3">
      <c r="C150" s="3"/>
    </row>
    <row r="151" spans="3:3" x14ac:dyDescent="0.3">
      <c r="C151" s="3"/>
    </row>
    <row r="152" spans="3:3" x14ac:dyDescent="0.3">
      <c r="C152" s="3"/>
    </row>
    <row r="153" spans="3:3" x14ac:dyDescent="0.3">
      <c r="C153" s="3"/>
    </row>
    <row r="154" spans="3:3" x14ac:dyDescent="0.3">
      <c r="C154" s="3"/>
    </row>
    <row r="155" spans="3:3" x14ac:dyDescent="0.3">
      <c r="C155" s="3"/>
    </row>
    <row r="156" spans="3:3" x14ac:dyDescent="0.3">
      <c r="C156" s="3"/>
    </row>
    <row r="157" spans="3:3" x14ac:dyDescent="0.3">
      <c r="C157" s="3"/>
    </row>
    <row r="158" spans="3:3" x14ac:dyDescent="0.3">
      <c r="C158" s="3"/>
    </row>
    <row r="159" spans="3:3" x14ac:dyDescent="0.3">
      <c r="C159" s="3"/>
    </row>
    <row r="160" spans="3:3" x14ac:dyDescent="0.3">
      <c r="C160" s="3"/>
    </row>
    <row r="161" spans="3:3" x14ac:dyDescent="0.3">
      <c r="C161" s="3"/>
    </row>
    <row r="162" spans="3:3" x14ac:dyDescent="0.3">
      <c r="C162" s="3"/>
    </row>
    <row r="163" spans="3:3" x14ac:dyDescent="0.3">
      <c r="C163" s="3"/>
    </row>
    <row r="164" spans="3:3" x14ac:dyDescent="0.3">
      <c r="C164" s="3"/>
    </row>
    <row r="165" spans="3:3" x14ac:dyDescent="0.3">
      <c r="C165" s="3"/>
    </row>
    <row r="166" spans="3:3" x14ac:dyDescent="0.3">
      <c r="C166" s="3"/>
    </row>
    <row r="167" spans="3:3" x14ac:dyDescent="0.3">
      <c r="C167" s="3"/>
    </row>
    <row r="168" spans="3:3" x14ac:dyDescent="0.3">
      <c r="C168" s="3"/>
    </row>
    <row r="169" spans="3:3" x14ac:dyDescent="0.3">
      <c r="C169" s="3"/>
    </row>
    <row r="170" spans="3:3" x14ac:dyDescent="0.3">
      <c r="C170" s="3"/>
    </row>
    <row r="171" spans="3:3" x14ac:dyDescent="0.3">
      <c r="C171" s="3"/>
    </row>
    <row r="172" spans="3:3" x14ac:dyDescent="0.3">
      <c r="C172" s="3"/>
    </row>
    <row r="173" spans="3:3" x14ac:dyDescent="0.3">
      <c r="C173" s="3"/>
    </row>
    <row r="174" spans="3:3" x14ac:dyDescent="0.3">
      <c r="C174" s="3"/>
    </row>
    <row r="175" spans="3:3" x14ac:dyDescent="0.3">
      <c r="C175" s="3"/>
    </row>
    <row r="176" spans="3:3" x14ac:dyDescent="0.3">
      <c r="C176" s="3"/>
    </row>
    <row r="177" spans="3:3" x14ac:dyDescent="0.3">
      <c r="C177" s="3"/>
    </row>
    <row r="178" spans="3:3" x14ac:dyDescent="0.3">
      <c r="C178" s="3"/>
    </row>
    <row r="179" spans="3:3" x14ac:dyDescent="0.3">
      <c r="C179" s="3"/>
    </row>
    <row r="180" spans="3:3" x14ac:dyDescent="0.3">
      <c r="C180" s="3"/>
    </row>
    <row r="181" spans="3:3" x14ac:dyDescent="0.3">
      <c r="C181" s="3"/>
    </row>
    <row r="182" spans="3:3" x14ac:dyDescent="0.3">
      <c r="C182" s="3"/>
    </row>
    <row r="183" spans="3:3" x14ac:dyDescent="0.3">
      <c r="C183" s="3"/>
    </row>
    <row r="184" spans="3:3" x14ac:dyDescent="0.3">
      <c r="C184" s="3"/>
    </row>
    <row r="185" spans="3:3" x14ac:dyDescent="0.3">
      <c r="C185" s="3"/>
    </row>
    <row r="186" spans="3:3" x14ac:dyDescent="0.3">
      <c r="C186" s="3"/>
    </row>
    <row r="187" spans="3:3" x14ac:dyDescent="0.3">
      <c r="C187" s="3"/>
    </row>
    <row r="188" spans="3:3" x14ac:dyDescent="0.3">
      <c r="C188" s="3"/>
    </row>
    <row r="189" spans="3:3" x14ac:dyDescent="0.3">
      <c r="C189" s="3"/>
    </row>
    <row r="190" spans="3:3" x14ac:dyDescent="0.3">
      <c r="C190" s="3"/>
    </row>
    <row r="191" spans="3:3" x14ac:dyDescent="0.3">
      <c r="C191" s="3"/>
    </row>
    <row r="192" spans="3:3" x14ac:dyDescent="0.3">
      <c r="C192" s="3"/>
    </row>
    <row r="193" spans="3:3" x14ac:dyDescent="0.3">
      <c r="C193" s="3"/>
    </row>
    <row r="194" spans="3:3" x14ac:dyDescent="0.3">
      <c r="C194" s="3"/>
    </row>
    <row r="195" spans="3:3" x14ac:dyDescent="0.3">
      <c r="C195" s="3"/>
    </row>
    <row r="196" spans="3:3" x14ac:dyDescent="0.3">
      <c r="C196" s="3"/>
    </row>
    <row r="197" spans="3:3" x14ac:dyDescent="0.3">
      <c r="C197" s="3"/>
    </row>
    <row r="198" spans="3:3" x14ac:dyDescent="0.3">
      <c r="C198" s="3"/>
    </row>
    <row r="199" spans="3:3" x14ac:dyDescent="0.3">
      <c r="C199" s="3"/>
    </row>
    <row r="200" spans="3:3" x14ac:dyDescent="0.3">
      <c r="C200" s="3"/>
    </row>
    <row r="201" spans="3:3" x14ac:dyDescent="0.3">
      <c r="C201" s="3"/>
    </row>
    <row r="202" spans="3:3" x14ac:dyDescent="0.3">
      <c r="C202" s="3"/>
    </row>
    <row r="203" spans="3:3" x14ac:dyDescent="0.3">
      <c r="C203" s="3"/>
    </row>
    <row r="204" spans="3:3" x14ac:dyDescent="0.3">
      <c r="C204" s="3"/>
    </row>
    <row r="205" spans="3:3" x14ac:dyDescent="0.3">
      <c r="C205" s="3"/>
    </row>
    <row r="206" spans="3:3" x14ac:dyDescent="0.3">
      <c r="C206" s="3"/>
    </row>
    <row r="207" spans="3:3" x14ac:dyDescent="0.3">
      <c r="C207" s="3"/>
    </row>
    <row r="208" spans="3:3" x14ac:dyDescent="0.3">
      <c r="C208" s="3"/>
    </row>
    <row r="209" spans="3:3" x14ac:dyDescent="0.3">
      <c r="C209" s="3"/>
    </row>
    <row r="210" spans="3:3" x14ac:dyDescent="0.3">
      <c r="C210" s="3"/>
    </row>
    <row r="211" spans="3:3" x14ac:dyDescent="0.3">
      <c r="C211" s="3"/>
    </row>
    <row r="212" spans="3:3" x14ac:dyDescent="0.3">
      <c r="C212" s="3"/>
    </row>
    <row r="213" spans="3:3" x14ac:dyDescent="0.3">
      <c r="C213" s="3"/>
    </row>
    <row r="214" spans="3:3" x14ac:dyDescent="0.3">
      <c r="C214" s="3"/>
    </row>
    <row r="215" spans="3:3" x14ac:dyDescent="0.3">
      <c r="C215" s="3"/>
    </row>
    <row r="216" spans="3:3" x14ac:dyDescent="0.3">
      <c r="C216" s="3"/>
    </row>
    <row r="217" spans="3:3" x14ac:dyDescent="0.3">
      <c r="C217" s="3"/>
    </row>
    <row r="218" spans="3:3" x14ac:dyDescent="0.3">
      <c r="C218" s="3"/>
    </row>
    <row r="219" spans="3:3" x14ac:dyDescent="0.3">
      <c r="C219" s="3"/>
    </row>
    <row r="220" spans="3:3" x14ac:dyDescent="0.3">
      <c r="C220" s="3"/>
    </row>
    <row r="221" spans="3:3" x14ac:dyDescent="0.3">
      <c r="C221" s="3"/>
    </row>
    <row r="222" spans="3:3" x14ac:dyDescent="0.3">
      <c r="C222" s="3"/>
    </row>
    <row r="223" spans="3:3" x14ac:dyDescent="0.3">
      <c r="C223" s="3"/>
    </row>
    <row r="224" spans="3:3" x14ac:dyDescent="0.3">
      <c r="C224" s="3"/>
    </row>
    <row r="225" spans="3:3" x14ac:dyDescent="0.3">
      <c r="C225" s="3"/>
    </row>
    <row r="226" spans="3:3" x14ac:dyDescent="0.3">
      <c r="C226" s="3"/>
    </row>
    <row r="227" spans="3:3" x14ac:dyDescent="0.3">
      <c r="C227" s="3"/>
    </row>
    <row r="228" spans="3:3" x14ac:dyDescent="0.3">
      <c r="C228" s="3"/>
    </row>
    <row r="229" spans="3:3" x14ac:dyDescent="0.3">
      <c r="C229" s="3"/>
    </row>
    <row r="230" spans="3:3" x14ac:dyDescent="0.3">
      <c r="C230" s="3"/>
    </row>
    <row r="231" spans="3:3" x14ac:dyDescent="0.3">
      <c r="C231" s="3"/>
    </row>
    <row r="232" spans="3:3" x14ac:dyDescent="0.3">
      <c r="C232" s="3"/>
    </row>
    <row r="233" spans="3:3" x14ac:dyDescent="0.3">
      <c r="C233" s="3"/>
    </row>
    <row r="234" spans="3:3" x14ac:dyDescent="0.3">
      <c r="C234" s="3"/>
    </row>
    <row r="235" spans="3:3" x14ac:dyDescent="0.3">
      <c r="C235" s="3"/>
    </row>
    <row r="236" spans="3:3" x14ac:dyDescent="0.3">
      <c r="C236" s="3"/>
    </row>
    <row r="237" spans="3:3" x14ac:dyDescent="0.3">
      <c r="C237" s="3"/>
    </row>
    <row r="238" spans="3:3" x14ac:dyDescent="0.3">
      <c r="C238" s="3"/>
    </row>
    <row r="239" spans="3:3" x14ac:dyDescent="0.3">
      <c r="C239" s="3"/>
    </row>
    <row r="240" spans="3:3" x14ac:dyDescent="0.3">
      <c r="C240" s="3"/>
    </row>
    <row r="241" spans="3:3" x14ac:dyDescent="0.3">
      <c r="C241" s="3"/>
    </row>
    <row r="242" spans="3:3" x14ac:dyDescent="0.3">
      <c r="C242" s="3"/>
    </row>
    <row r="243" spans="3:3" x14ac:dyDescent="0.3">
      <c r="C243" s="3"/>
    </row>
    <row r="244" spans="3:3" x14ac:dyDescent="0.3">
      <c r="C244" s="3"/>
    </row>
    <row r="245" spans="3:3" x14ac:dyDescent="0.3">
      <c r="C245" s="3"/>
    </row>
    <row r="246" spans="3:3" x14ac:dyDescent="0.3">
      <c r="C246" s="3"/>
    </row>
    <row r="247" spans="3:3" x14ac:dyDescent="0.3">
      <c r="C247" s="3"/>
    </row>
    <row r="248" spans="3:3" x14ac:dyDescent="0.3">
      <c r="C248" s="3"/>
    </row>
    <row r="249" spans="3:3" x14ac:dyDescent="0.3">
      <c r="C249" s="3"/>
    </row>
    <row r="250" spans="3:3" x14ac:dyDescent="0.3">
      <c r="C250" s="3"/>
    </row>
    <row r="251" spans="3:3" x14ac:dyDescent="0.3">
      <c r="C251" s="3"/>
    </row>
    <row r="252" spans="3:3" x14ac:dyDescent="0.3">
      <c r="C252" s="3"/>
    </row>
    <row r="253" spans="3:3" x14ac:dyDescent="0.3">
      <c r="C253" s="3"/>
    </row>
    <row r="254" spans="3:3" x14ac:dyDescent="0.3">
      <c r="C254" s="3"/>
    </row>
    <row r="255" spans="3:3" x14ac:dyDescent="0.3">
      <c r="C255" s="3"/>
    </row>
    <row r="256" spans="3:3" x14ac:dyDescent="0.3">
      <c r="C256" s="3"/>
    </row>
    <row r="257" spans="3:3" x14ac:dyDescent="0.3">
      <c r="C257" s="3"/>
    </row>
    <row r="258" spans="3:3" x14ac:dyDescent="0.3">
      <c r="C258" s="3"/>
    </row>
    <row r="259" spans="3:3" x14ac:dyDescent="0.3">
      <c r="C259" s="3"/>
    </row>
    <row r="260" spans="3:3" x14ac:dyDescent="0.3">
      <c r="C260" s="3"/>
    </row>
    <row r="261" spans="3:3" x14ac:dyDescent="0.3">
      <c r="C261" s="3"/>
    </row>
    <row r="262" spans="3:3" x14ac:dyDescent="0.3">
      <c r="C262" s="3"/>
    </row>
    <row r="263" spans="3:3" x14ac:dyDescent="0.3">
      <c r="C263" s="3"/>
    </row>
    <row r="264" spans="3:3" x14ac:dyDescent="0.3">
      <c r="C264" s="3"/>
    </row>
    <row r="265" spans="3:3" x14ac:dyDescent="0.3">
      <c r="C265" s="3"/>
    </row>
    <row r="266" spans="3:3" x14ac:dyDescent="0.3">
      <c r="C266" s="3"/>
    </row>
    <row r="267" spans="3:3" x14ac:dyDescent="0.3">
      <c r="C267" s="3"/>
    </row>
    <row r="268" spans="3:3" x14ac:dyDescent="0.3">
      <c r="C268" s="3"/>
    </row>
    <row r="269" spans="3:3" x14ac:dyDescent="0.3">
      <c r="C269" s="3"/>
    </row>
    <row r="270" spans="3:3" x14ac:dyDescent="0.3">
      <c r="C270" s="3"/>
    </row>
    <row r="271" spans="3:3" x14ac:dyDescent="0.3">
      <c r="C271" s="3"/>
    </row>
    <row r="272" spans="3:3" x14ac:dyDescent="0.3">
      <c r="C272" s="3"/>
    </row>
    <row r="273" spans="3:3" x14ac:dyDescent="0.3">
      <c r="C273" s="3"/>
    </row>
    <row r="274" spans="3:3" x14ac:dyDescent="0.3">
      <c r="C274" s="3"/>
    </row>
    <row r="275" spans="3:3" x14ac:dyDescent="0.3">
      <c r="C275" s="3"/>
    </row>
    <row r="276" spans="3:3" x14ac:dyDescent="0.3">
      <c r="C276" s="3"/>
    </row>
    <row r="277" spans="3:3" x14ac:dyDescent="0.3">
      <c r="C277" s="3"/>
    </row>
    <row r="278" spans="3:3" x14ac:dyDescent="0.3">
      <c r="C278" s="3"/>
    </row>
    <row r="279" spans="3:3" x14ac:dyDescent="0.3">
      <c r="C279" s="3"/>
    </row>
    <row r="280" spans="3:3" x14ac:dyDescent="0.3">
      <c r="C280" s="3"/>
    </row>
    <row r="281" spans="3:3" x14ac:dyDescent="0.3">
      <c r="C281" s="3"/>
    </row>
    <row r="282" spans="3:3" x14ac:dyDescent="0.3">
      <c r="C282" s="3"/>
    </row>
    <row r="283" spans="3:3" x14ac:dyDescent="0.3">
      <c r="C283" s="3"/>
    </row>
    <row r="284" spans="3:3" x14ac:dyDescent="0.3">
      <c r="C284" s="3"/>
    </row>
    <row r="285" spans="3:3" x14ac:dyDescent="0.3">
      <c r="C285" s="3"/>
    </row>
    <row r="286" spans="3:3" x14ac:dyDescent="0.3">
      <c r="C286" s="3"/>
    </row>
    <row r="287" spans="3:3" x14ac:dyDescent="0.3">
      <c r="C287" s="3"/>
    </row>
    <row r="288" spans="3:3" x14ac:dyDescent="0.3">
      <c r="C288" s="3"/>
    </row>
    <row r="289" spans="3:3" x14ac:dyDescent="0.3">
      <c r="C289" s="3"/>
    </row>
    <row r="290" spans="3:3" x14ac:dyDescent="0.3">
      <c r="C290" s="3"/>
    </row>
    <row r="291" spans="3:3" x14ac:dyDescent="0.3">
      <c r="C291" s="3"/>
    </row>
    <row r="292" spans="3:3" x14ac:dyDescent="0.3">
      <c r="C292" s="3"/>
    </row>
    <row r="293" spans="3:3" x14ac:dyDescent="0.3">
      <c r="C293" s="3"/>
    </row>
    <row r="294" spans="3:3" x14ac:dyDescent="0.3">
      <c r="C294" s="3"/>
    </row>
    <row r="295" spans="3:3" x14ac:dyDescent="0.3">
      <c r="C295" s="3"/>
    </row>
    <row r="296" spans="3:3" x14ac:dyDescent="0.3">
      <c r="C296" s="3"/>
    </row>
    <row r="297" spans="3:3" x14ac:dyDescent="0.3">
      <c r="C297" s="3"/>
    </row>
    <row r="298" spans="3:3" x14ac:dyDescent="0.3">
      <c r="C298" s="3"/>
    </row>
    <row r="299" spans="3:3" x14ac:dyDescent="0.3">
      <c r="C299" s="3"/>
    </row>
    <row r="300" spans="3:3" x14ac:dyDescent="0.3">
      <c r="C300" s="3"/>
    </row>
    <row r="301" spans="3:3" x14ac:dyDescent="0.3">
      <c r="C301" s="3"/>
    </row>
    <row r="302" spans="3:3" x14ac:dyDescent="0.3">
      <c r="C302" s="3"/>
    </row>
    <row r="303" spans="3:3" x14ac:dyDescent="0.3">
      <c r="C303" s="3"/>
    </row>
    <row r="304" spans="3:3" x14ac:dyDescent="0.3">
      <c r="C304" s="3"/>
    </row>
    <row r="305" spans="3:3" x14ac:dyDescent="0.3">
      <c r="C305" s="3"/>
    </row>
    <row r="306" spans="3:3" x14ac:dyDescent="0.3">
      <c r="C306" s="3"/>
    </row>
    <row r="307" spans="3:3" x14ac:dyDescent="0.3">
      <c r="C307" s="3"/>
    </row>
    <row r="308" spans="3:3" x14ac:dyDescent="0.3">
      <c r="C308" s="3"/>
    </row>
    <row r="309" spans="3:3" x14ac:dyDescent="0.3">
      <c r="C309" s="3"/>
    </row>
    <row r="310" spans="3:3" x14ac:dyDescent="0.3">
      <c r="C310" s="3"/>
    </row>
    <row r="311" spans="3:3" x14ac:dyDescent="0.3">
      <c r="C311" s="3"/>
    </row>
    <row r="312" spans="3:3" x14ac:dyDescent="0.3">
      <c r="C312" s="3"/>
    </row>
    <row r="313" spans="3:3" x14ac:dyDescent="0.3">
      <c r="C313" s="3"/>
    </row>
    <row r="314" spans="3:3" x14ac:dyDescent="0.3">
      <c r="C314" s="3"/>
    </row>
    <row r="315" spans="3:3" x14ac:dyDescent="0.3">
      <c r="C315" s="3"/>
    </row>
    <row r="316" spans="3:3" x14ac:dyDescent="0.3">
      <c r="C316" s="3"/>
    </row>
    <row r="317" spans="3:3" x14ac:dyDescent="0.3">
      <c r="C317" s="3"/>
    </row>
    <row r="318" spans="3:3" x14ac:dyDescent="0.3">
      <c r="C318" s="3"/>
    </row>
    <row r="319" spans="3:3" x14ac:dyDescent="0.3">
      <c r="C319" s="3"/>
    </row>
    <row r="320" spans="3:3" x14ac:dyDescent="0.3">
      <c r="C320" s="3"/>
    </row>
    <row r="321" spans="3:3" x14ac:dyDescent="0.3">
      <c r="C321" s="3"/>
    </row>
    <row r="322" spans="3:3" x14ac:dyDescent="0.3">
      <c r="C322" s="3"/>
    </row>
    <row r="323" spans="3:3" x14ac:dyDescent="0.3">
      <c r="C323" s="3"/>
    </row>
    <row r="324" spans="3:3" x14ac:dyDescent="0.3">
      <c r="C324" s="3"/>
    </row>
    <row r="325" spans="3:3" x14ac:dyDescent="0.3">
      <c r="C325" s="3"/>
    </row>
    <row r="326" spans="3:3" x14ac:dyDescent="0.3">
      <c r="C326" s="3"/>
    </row>
    <row r="327" spans="3:3" x14ac:dyDescent="0.3">
      <c r="C327" s="3"/>
    </row>
    <row r="328" spans="3:3" x14ac:dyDescent="0.3">
      <c r="C328" s="3"/>
    </row>
    <row r="329" spans="3:3" x14ac:dyDescent="0.3">
      <c r="C329" s="3"/>
    </row>
    <row r="330" spans="3:3" x14ac:dyDescent="0.3">
      <c r="C330" s="3"/>
    </row>
    <row r="331" spans="3:3" x14ac:dyDescent="0.3">
      <c r="C331" s="3"/>
    </row>
    <row r="332" spans="3:3" x14ac:dyDescent="0.3">
      <c r="C332" s="3"/>
    </row>
    <row r="333" spans="3:3" x14ac:dyDescent="0.3">
      <c r="C333" s="3"/>
    </row>
    <row r="334" spans="3:3" x14ac:dyDescent="0.3">
      <c r="C334" s="3"/>
    </row>
    <row r="335" spans="3:3" x14ac:dyDescent="0.3">
      <c r="C335" s="3"/>
    </row>
    <row r="336" spans="3:3" x14ac:dyDescent="0.3">
      <c r="C336" s="3"/>
    </row>
    <row r="337" spans="3:3" x14ac:dyDescent="0.3">
      <c r="C337" s="3"/>
    </row>
    <row r="338" spans="3:3" x14ac:dyDescent="0.3">
      <c r="C338" s="3"/>
    </row>
    <row r="339" spans="3:3" x14ac:dyDescent="0.3">
      <c r="C339" s="3"/>
    </row>
    <row r="340" spans="3:3" x14ac:dyDescent="0.3">
      <c r="C340" s="3"/>
    </row>
    <row r="341" spans="3:3" x14ac:dyDescent="0.3">
      <c r="C341" s="3"/>
    </row>
    <row r="342" spans="3:3" x14ac:dyDescent="0.3">
      <c r="C342" s="3"/>
    </row>
    <row r="343" spans="3:3" x14ac:dyDescent="0.3">
      <c r="C343" s="3"/>
    </row>
    <row r="344" spans="3:3" x14ac:dyDescent="0.3">
      <c r="C344" s="3"/>
    </row>
    <row r="345" spans="3:3" x14ac:dyDescent="0.3">
      <c r="C345" s="3"/>
    </row>
    <row r="346" spans="3:3" x14ac:dyDescent="0.3">
      <c r="C346" s="3"/>
    </row>
    <row r="347" spans="3:3" x14ac:dyDescent="0.3">
      <c r="C347" s="3"/>
    </row>
    <row r="348" spans="3:3" x14ac:dyDescent="0.3">
      <c r="C348" s="3"/>
    </row>
    <row r="349" spans="3:3" x14ac:dyDescent="0.3">
      <c r="C349" s="3"/>
    </row>
    <row r="350" spans="3:3" x14ac:dyDescent="0.3">
      <c r="C350" s="3"/>
    </row>
    <row r="351" spans="3:3" x14ac:dyDescent="0.3">
      <c r="C351" s="3"/>
    </row>
    <row r="352" spans="3:3" x14ac:dyDescent="0.3">
      <c r="C352" s="3"/>
    </row>
    <row r="353" spans="3:3" x14ac:dyDescent="0.3">
      <c r="C353" s="3"/>
    </row>
    <row r="354" spans="3:3" x14ac:dyDescent="0.3">
      <c r="C354" s="3"/>
    </row>
    <row r="355" spans="3:3" x14ac:dyDescent="0.3">
      <c r="C355" s="3"/>
    </row>
    <row r="356" spans="3:3" x14ac:dyDescent="0.3">
      <c r="C356" s="3"/>
    </row>
    <row r="357" spans="3:3" x14ac:dyDescent="0.3">
      <c r="C357" s="3"/>
    </row>
    <row r="358" spans="3:3" x14ac:dyDescent="0.3">
      <c r="C358" s="3"/>
    </row>
    <row r="359" spans="3:3" x14ac:dyDescent="0.3">
      <c r="C359" s="3"/>
    </row>
    <row r="360" spans="3:3" x14ac:dyDescent="0.3">
      <c r="C360" s="3"/>
    </row>
    <row r="361" spans="3:3" x14ac:dyDescent="0.3">
      <c r="C361" s="3"/>
    </row>
    <row r="362" spans="3:3" x14ac:dyDescent="0.3">
      <c r="C362" s="3"/>
    </row>
    <row r="363" spans="3:3" x14ac:dyDescent="0.3">
      <c r="C363" s="3"/>
    </row>
    <row r="364" spans="3:3" x14ac:dyDescent="0.3">
      <c r="C364" s="3"/>
    </row>
    <row r="365" spans="3:3" x14ac:dyDescent="0.3">
      <c r="C365" s="3"/>
    </row>
    <row r="366" spans="3:3" x14ac:dyDescent="0.3">
      <c r="C366" s="3"/>
    </row>
    <row r="367" spans="3:3" x14ac:dyDescent="0.3">
      <c r="C367" s="3"/>
    </row>
    <row r="368" spans="3:3" x14ac:dyDescent="0.3">
      <c r="C368" s="3"/>
    </row>
    <row r="369" spans="3:3" x14ac:dyDescent="0.3">
      <c r="C369" s="3"/>
    </row>
    <row r="370" spans="3:3" x14ac:dyDescent="0.3">
      <c r="C370" s="3"/>
    </row>
    <row r="371" spans="3:3" x14ac:dyDescent="0.3">
      <c r="C371" s="3"/>
    </row>
    <row r="372" spans="3:3" x14ac:dyDescent="0.3">
      <c r="C372" s="3"/>
    </row>
    <row r="373" spans="3:3" x14ac:dyDescent="0.3">
      <c r="C373" s="3"/>
    </row>
    <row r="374" spans="3:3" x14ac:dyDescent="0.3">
      <c r="C374" s="3"/>
    </row>
    <row r="375" spans="3:3" x14ac:dyDescent="0.3">
      <c r="C375" s="3"/>
    </row>
    <row r="376" spans="3:3" x14ac:dyDescent="0.3">
      <c r="C376" s="3"/>
    </row>
    <row r="377" spans="3:3" x14ac:dyDescent="0.3">
      <c r="C377" s="3"/>
    </row>
    <row r="378" spans="3:3" x14ac:dyDescent="0.3">
      <c r="C378" s="3"/>
    </row>
    <row r="379" spans="3:3" x14ac:dyDescent="0.3">
      <c r="C379" s="3"/>
    </row>
    <row r="380" spans="3:3" x14ac:dyDescent="0.3">
      <c r="C380" s="3"/>
    </row>
    <row r="381" spans="3:3" x14ac:dyDescent="0.3">
      <c r="C381" s="3"/>
    </row>
    <row r="382" spans="3:3" x14ac:dyDescent="0.3">
      <c r="C382" s="3"/>
    </row>
    <row r="383" spans="3:3" x14ac:dyDescent="0.3">
      <c r="C383" s="3"/>
    </row>
    <row r="384" spans="3:3" x14ac:dyDescent="0.3">
      <c r="C384" s="3"/>
    </row>
    <row r="385" spans="3:3" x14ac:dyDescent="0.3">
      <c r="C385" s="3"/>
    </row>
    <row r="386" spans="3:3" x14ac:dyDescent="0.3">
      <c r="C386" s="3"/>
    </row>
    <row r="387" spans="3:3" x14ac:dyDescent="0.3">
      <c r="C387" s="3"/>
    </row>
    <row r="388" spans="3:3" x14ac:dyDescent="0.3">
      <c r="C388" s="3"/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386"/>
  <sheetViews>
    <sheetView tabSelected="1" workbookViewId="0">
      <selection activeCell="B25" sqref="B25"/>
    </sheetView>
  </sheetViews>
  <sheetFormatPr defaultRowHeight="14.4" x14ac:dyDescent="0.3"/>
  <cols>
    <col min="1" max="1" width="16.88671875" customWidth="1"/>
    <col min="2" max="2" width="36.88671875" customWidth="1"/>
    <col min="3" max="3" width="14.109375" customWidth="1"/>
    <col min="4" max="4" width="9.109375" customWidth="1"/>
    <col min="5" max="5" width="8.5546875" customWidth="1"/>
    <col min="6" max="6" width="8.6640625" customWidth="1"/>
    <col min="7" max="7" width="10.77734375" style="18" customWidth="1"/>
    <col min="9" max="9" width="10.88671875" customWidth="1"/>
  </cols>
  <sheetData>
    <row r="1" spans="1:11" ht="13.8" customHeight="1" x14ac:dyDescent="0.3"/>
    <row r="2" spans="1:11" ht="13.8" customHeight="1" x14ac:dyDescent="0.35">
      <c r="A2" s="23" t="s">
        <v>50</v>
      </c>
      <c r="C2" s="16"/>
    </row>
    <row r="3" spans="1:11" ht="13.8" customHeight="1" x14ac:dyDescent="0.3">
      <c r="A3" s="15"/>
      <c r="C3" s="16"/>
    </row>
    <row r="4" spans="1:11" ht="13.8" customHeight="1" x14ac:dyDescent="0.3">
      <c r="A4" s="15" t="s">
        <v>32</v>
      </c>
      <c r="B4">
        <v>0.45600000000000002</v>
      </c>
      <c r="C4" s="16" t="s">
        <v>5</v>
      </c>
    </row>
    <row r="5" spans="1:11" ht="13.8" customHeight="1" x14ac:dyDescent="0.3">
      <c r="A5" s="15" t="s">
        <v>29</v>
      </c>
      <c r="B5">
        <v>0.47799999999999998</v>
      </c>
      <c r="C5" s="16" t="s">
        <v>5</v>
      </c>
    </row>
    <row r="6" spans="1:11" ht="13.8" customHeight="1" x14ac:dyDescent="0.3">
      <c r="A6" s="15" t="s">
        <v>30</v>
      </c>
      <c r="B6">
        <v>4.8</v>
      </c>
      <c r="C6" s="16" t="s">
        <v>5</v>
      </c>
    </row>
    <row r="7" spans="1:11" ht="13.8" customHeight="1" x14ac:dyDescent="0.3">
      <c r="A7" s="15"/>
      <c r="C7" s="16"/>
      <c r="G7" s="19" t="s">
        <v>5</v>
      </c>
    </row>
    <row r="8" spans="1:11" x14ac:dyDescent="0.3">
      <c r="A8" s="15">
        <v>44676</v>
      </c>
      <c r="B8" t="s">
        <v>26</v>
      </c>
      <c r="C8" s="3">
        <v>171.85</v>
      </c>
      <c r="D8" t="s">
        <v>6</v>
      </c>
      <c r="G8" s="18">
        <f>C8*B6</f>
        <v>824.88</v>
      </c>
    </row>
    <row r="9" spans="1:11" x14ac:dyDescent="0.3">
      <c r="A9" s="15"/>
      <c r="B9" t="s">
        <v>17</v>
      </c>
      <c r="C9" s="17">
        <v>150</v>
      </c>
      <c r="D9" t="s">
        <v>38</v>
      </c>
      <c r="G9" s="18">
        <f>C9*B5</f>
        <v>71.7</v>
      </c>
    </row>
    <row r="10" spans="1:11" x14ac:dyDescent="0.3">
      <c r="A10" s="15"/>
      <c r="B10" t="s">
        <v>17</v>
      </c>
      <c r="C10" s="3">
        <v>150</v>
      </c>
      <c r="D10" t="s">
        <v>38</v>
      </c>
      <c r="G10" s="18">
        <f>C10*B5</f>
        <v>71.7</v>
      </c>
    </row>
    <row r="11" spans="1:11" x14ac:dyDescent="0.3">
      <c r="A11" s="15"/>
      <c r="B11" t="s">
        <v>17</v>
      </c>
      <c r="C11" s="3">
        <v>230</v>
      </c>
      <c r="D11" t="s">
        <v>6</v>
      </c>
      <c r="G11" s="18">
        <f>C11*B6</f>
        <v>1104</v>
      </c>
      <c r="I11" t="s">
        <v>52</v>
      </c>
      <c r="J11">
        <v>230</v>
      </c>
      <c r="K11">
        <f>B6*J11</f>
        <v>1104</v>
      </c>
    </row>
    <row r="12" spans="1:11" x14ac:dyDescent="0.3">
      <c r="A12" s="15"/>
      <c r="C12" s="3"/>
    </row>
    <row r="13" spans="1:11" x14ac:dyDescent="0.3">
      <c r="A13" s="15"/>
      <c r="C13" s="3"/>
    </row>
    <row r="14" spans="1:11" x14ac:dyDescent="0.3">
      <c r="A14" s="15"/>
      <c r="B14" t="s">
        <v>34</v>
      </c>
      <c r="C14" s="3">
        <v>24</v>
      </c>
      <c r="D14" t="s">
        <v>5</v>
      </c>
      <c r="G14" s="18">
        <f>C14</f>
        <v>24</v>
      </c>
    </row>
    <row r="15" spans="1:11" x14ac:dyDescent="0.3">
      <c r="A15" s="15"/>
      <c r="B15" t="s">
        <v>34</v>
      </c>
      <c r="C15" s="3">
        <v>14.2</v>
      </c>
      <c r="D15" t="s">
        <v>5</v>
      </c>
      <c r="G15" s="18">
        <f>C15</f>
        <v>14.2</v>
      </c>
    </row>
    <row r="16" spans="1:11" x14ac:dyDescent="0.3">
      <c r="A16" s="15"/>
      <c r="B16" t="s">
        <v>34</v>
      </c>
      <c r="C16" s="3">
        <v>14.2</v>
      </c>
      <c r="D16" t="s">
        <v>5</v>
      </c>
      <c r="G16" s="18">
        <f>C16</f>
        <v>14.2</v>
      </c>
    </row>
    <row r="17" spans="1:11" x14ac:dyDescent="0.3">
      <c r="A17" s="15"/>
      <c r="B17" t="s">
        <v>34</v>
      </c>
      <c r="C17" s="3">
        <v>24</v>
      </c>
      <c r="D17" t="s">
        <v>5</v>
      </c>
      <c r="G17" s="18">
        <f>C17</f>
        <v>24</v>
      </c>
    </row>
    <row r="18" spans="1:11" x14ac:dyDescent="0.3">
      <c r="A18" s="15"/>
      <c r="C18" s="3"/>
    </row>
    <row r="19" spans="1:11" x14ac:dyDescent="0.3">
      <c r="A19" s="15"/>
      <c r="B19" t="s">
        <v>54</v>
      </c>
      <c r="C19" s="3">
        <v>220</v>
      </c>
      <c r="D19" t="s">
        <v>6</v>
      </c>
      <c r="G19" s="18">
        <f>C19*B6</f>
        <v>1056</v>
      </c>
      <c r="I19" t="s">
        <v>51</v>
      </c>
      <c r="J19">
        <v>80</v>
      </c>
      <c r="K19">
        <f>B6*J19</f>
        <v>384</v>
      </c>
    </row>
    <row r="20" spans="1:11" x14ac:dyDescent="0.3">
      <c r="A20" s="15"/>
      <c r="C20" s="3"/>
    </row>
    <row r="21" spans="1:11" x14ac:dyDescent="0.3">
      <c r="A21" s="15"/>
      <c r="B21" t="s">
        <v>35</v>
      </c>
      <c r="C21" s="3">
        <v>430.02</v>
      </c>
      <c r="D21" t="s">
        <v>5</v>
      </c>
      <c r="E21">
        <v>54.85</v>
      </c>
      <c r="F21" t="s">
        <v>36</v>
      </c>
      <c r="G21" s="18">
        <f>C21</f>
        <v>430.02</v>
      </c>
    </row>
    <row r="22" spans="1:11" x14ac:dyDescent="0.3">
      <c r="A22" s="15"/>
      <c r="B22" t="s">
        <v>35</v>
      </c>
      <c r="C22" s="3">
        <v>1471.43</v>
      </c>
      <c r="D22" t="s">
        <v>37</v>
      </c>
      <c r="E22">
        <v>56.55</v>
      </c>
      <c r="F22" t="s">
        <v>36</v>
      </c>
      <c r="G22" s="18">
        <f>C22*B4</f>
        <v>670.97208000000001</v>
      </c>
    </row>
    <row r="23" spans="1:11" x14ac:dyDescent="0.3">
      <c r="A23" s="15"/>
      <c r="B23" t="s">
        <v>35</v>
      </c>
      <c r="C23" s="3">
        <v>1310.83</v>
      </c>
      <c r="D23" t="s">
        <v>37</v>
      </c>
      <c r="E23">
        <v>50.67</v>
      </c>
      <c r="F23" t="s">
        <v>36</v>
      </c>
      <c r="G23" s="18">
        <f>C23*B4</f>
        <v>597.73847999999998</v>
      </c>
    </row>
    <row r="24" spans="1:11" x14ac:dyDescent="0.3">
      <c r="A24" s="15"/>
      <c r="B24" t="s">
        <v>35</v>
      </c>
      <c r="C24" s="3">
        <v>1373.92</v>
      </c>
      <c r="D24" t="s">
        <v>37</v>
      </c>
      <c r="E24">
        <v>52.5</v>
      </c>
      <c r="F24" t="s">
        <v>36</v>
      </c>
      <c r="G24" s="18">
        <f>C24*B4</f>
        <v>626.50752</v>
      </c>
    </row>
    <row r="25" spans="1:11" x14ac:dyDescent="0.3">
      <c r="A25" s="15"/>
      <c r="B25" t="s">
        <v>35</v>
      </c>
      <c r="C25" s="3">
        <v>874.32</v>
      </c>
      <c r="D25" t="s">
        <v>38</v>
      </c>
      <c r="E25">
        <v>39.76</v>
      </c>
      <c r="F25" t="s">
        <v>36</v>
      </c>
      <c r="G25" s="18">
        <f>C25*B5</f>
        <v>417.92496</v>
      </c>
    </row>
    <row r="26" spans="1:11" x14ac:dyDescent="0.3">
      <c r="A26" s="15"/>
      <c r="C26" s="3"/>
    </row>
    <row r="27" spans="1:11" x14ac:dyDescent="0.3">
      <c r="A27" s="15"/>
      <c r="B27" t="s">
        <v>35</v>
      </c>
      <c r="C27" s="3">
        <v>781.99</v>
      </c>
      <c r="D27" t="s">
        <v>38</v>
      </c>
      <c r="E27">
        <v>35.4</v>
      </c>
      <c r="F27" t="s">
        <v>36</v>
      </c>
      <c r="G27" s="18">
        <f>C27*B5</f>
        <v>373.79122000000001</v>
      </c>
    </row>
    <row r="28" spans="1:11" x14ac:dyDescent="0.3">
      <c r="A28" s="15"/>
      <c r="B28" t="s">
        <v>35</v>
      </c>
      <c r="C28" s="3">
        <v>1192.8499999999999</v>
      </c>
      <c r="D28" t="s">
        <v>37</v>
      </c>
      <c r="E28">
        <v>50.31</v>
      </c>
      <c r="F28" t="s">
        <v>36</v>
      </c>
      <c r="G28" s="18">
        <f>C28*B4</f>
        <v>543.93959999999993</v>
      </c>
    </row>
    <row r="29" spans="1:11" x14ac:dyDescent="0.3">
      <c r="A29" s="15"/>
      <c r="B29" t="s">
        <v>35</v>
      </c>
      <c r="C29" s="3">
        <v>1099.8599999999999</v>
      </c>
      <c r="D29" t="s">
        <v>37</v>
      </c>
      <c r="E29">
        <v>46</v>
      </c>
      <c r="F29" t="s">
        <v>36</v>
      </c>
      <c r="G29" s="18">
        <f>C29*B4</f>
        <v>501.53616</v>
      </c>
    </row>
    <row r="30" spans="1:11" x14ac:dyDescent="0.3">
      <c r="A30" s="15"/>
      <c r="B30" t="s">
        <v>35</v>
      </c>
      <c r="C30" s="3">
        <v>1308.79</v>
      </c>
      <c r="D30" t="s">
        <v>37</v>
      </c>
      <c r="E30">
        <v>54.51</v>
      </c>
      <c r="F30" t="s">
        <v>36</v>
      </c>
      <c r="G30" s="18">
        <f>C30*B4</f>
        <v>596.80823999999996</v>
      </c>
    </row>
    <row r="31" spans="1:11" x14ac:dyDescent="0.3">
      <c r="A31" s="15"/>
      <c r="B31" t="s">
        <v>35</v>
      </c>
      <c r="C31" s="3">
        <v>105.08</v>
      </c>
      <c r="D31" t="s">
        <v>6</v>
      </c>
      <c r="E31" s="3">
        <v>50.3</v>
      </c>
      <c r="F31" t="s">
        <v>36</v>
      </c>
      <c r="G31" s="18">
        <f>C31*B6</f>
        <v>504.38399999999996</v>
      </c>
    </row>
    <row r="32" spans="1:11" x14ac:dyDescent="0.3">
      <c r="A32" s="15"/>
      <c r="B32" t="s">
        <v>35</v>
      </c>
      <c r="C32" s="3">
        <v>319.87</v>
      </c>
      <c r="D32" t="s">
        <v>5</v>
      </c>
      <c r="E32">
        <v>40.799999999999997</v>
      </c>
      <c r="F32" t="s">
        <v>36</v>
      </c>
      <c r="G32" s="18">
        <f>C32</f>
        <v>319.87</v>
      </c>
    </row>
    <row r="33" spans="1:11" x14ac:dyDescent="0.3">
      <c r="A33" s="15"/>
      <c r="B33" t="s">
        <v>35</v>
      </c>
      <c r="C33" s="3">
        <v>218.65</v>
      </c>
      <c r="D33" t="s">
        <v>5</v>
      </c>
      <c r="E33">
        <v>29.27</v>
      </c>
      <c r="F33" t="s">
        <v>36</v>
      </c>
      <c r="G33" s="18">
        <f>C33</f>
        <v>218.65</v>
      </c>
    </row>
    <row r="34" spans="1:11" x14ac:dyDescent="0.3">
      <c r="G34" s="20">
        <f>SUM(G8:G33)</f>
        <v>9006.8222600000008</v>
      </c>
    </row>
    <row r="35" spans="1:11" x14ac:dyDescent="0.3">
      <c r="A35" t="s">
        <v>11</v>
      </c>
      <c r="B35" s="3">
        <v>6308.5</v>
      </c>
      <c r="C35" t="s">
        <v>12</v>
      </c>
    </row>
    <row r="36" spans="1:11" x14ac:dyDescent="0.3">
      <c r="A36" t="s">
        <v>10</v>
      </c>
      <c r="B36" s="3">
        <f>SUM(E21:E33)</f>
        <v>560.91999999999996</v>
      </c>
      <c r="C36" s="3" t="s">
        <v>36</v>
      </c>
      <c r="D36" s="18"/>
      <c r="E36" s="21"/>
    </row>
    <row r="37" spans="1:11" x14ac:dyDescent="0.3">
      <c r="A37" t="s">
        <v>48</v>
      </c>
      <c r="B37" s="3">
        <f>B36*100/B35</f>
        <v>8.8914956011730197</v>
      </c>
      <c r="C37" t="s">
        <v>43</v>
      </c>
    </row>
    <row r="38" spans="1:11" x14ac:dyDescent="0.3">
      <c r="A38" t="s">
        <v>46</v>
      </c>
      <c r="B38">
        <v>10.34</v>
      </c>
      <c r="C38" s="3" t="s">
        <v>47</v>
      </c>
    </row>
    <row r="39" spans="1:11" x14ac:dyDescent="0.3">
      <c r="C39" s="3"/>
    </row>
    <row r="40" spans="1:11" x14ac:dyDescent="0.3">
      <c r="C40" s="3"/>
      <c r="I40" t="s">
        <v>53</v>
      </c>
      <c r="J40">
        <v>100</v>
      </c>
      <c r="K40">
        <f>B6*J40</f>
        <v>480</v>
      </c>
    </row>
    <row r="41" spans="1:11" ht="15.6" x14ac:dyDescent="0.3">
      <c r="A41" s="22" t="s">
        <v>49</v>
      </c>
      <c r="C41" s="3"/>
    </row>
    <row r="42" spans="1:11" x14ac:dyDescent="0.3">
      <c r="B42" s="16"/>
      <c r="C42" s="3"/>
      <c r="D42" s="16"/>
      <c r="E42" s="3"/>
      <c r="F42" s="3"/>
    </row>
    <row r="43" spans="1:11" x14ac:dyDescent="0.3">
      <c r="B43" s="16"/>
      <c r="C43" s="3"/>
      <c r="D43" s="16"/>
      <c r="E43" s="3"/>
      <c r="F43" s="3"/>
    </row>
    <row r="44" spans="1:11" x14ac:dyDescent="0.3">
      <c r="B44" s="16"/>
      <c r="C44" s="3"/>
      <c r="D44" s="16"/>
      <c r="E44" s="3"/>
      <c r="F44" s="3"/>
    </row>
    <row r="45" spans="1:11" x14ac:dyDescent="0.3">
      <c r="C45" s="3"/>
    </row>
    <row r="46" spans="1:11" x14ac:dyDescent="0.3">
      <c r="C46" s="3"/>
    </row>
    <row r="47" spans="1:11" x14ac:dyDescent="0.3">
      <c r="C47" s="3"/>
    </row>
    <row r="48" spans="1:11" x14ac:dyDescent="0.3">
      <c r="C48" s="3"/>
    </row>
    <row r="49" spans="3:3" x14ac:dyDescent="0.3">
      <c r="C49" s="3"/>
    </row>
    <row r="50" spans="3:3" x14ac:dyDescent="0.3">
      <c r="C50" s="3"/>
    </row>
    <row r="51" spans="3:3" x14ac:dyDescent="0.3">
      <c r="C51" s="3"/>
    </row>
    <row r="52" spans="3:3" x14ac:dyDescent="0.3">
      <c r="C52" s="3"/>
    </row>
    <row r="53" spans="3:3" x14ac:dyDescent="0.3">
      <c r="C53" s="3"/>
    </row>
    <row r="54" spans="3:3" x14ac:dyDescent="0.3">
      <c r="C54" s="3"/>
    </row>
    <row r="55" spans="3:3" x14ac:dyDescent="0.3">
      <c r="C55" s="3"/>
    </row>
    <row r="56" spans="3:3" x14ac:dyDescent="0.3">
      <c r="C56" s="3"/>
    </row>
    <row r="57" spans="3:3" x14ac:dyDescent="0.3">
      <c r="C57" s="3"/>
    </row>
    <row r="58" spans="3:3" x14ac:dyDescent="0.3">
      <c r="C58" s="3"/>
    </row>
    <row r="59" spans="3:3" x14ac:dyDescent="0.3">
      <c r="C59" s="3"/>
    </row>
    <row r="60" spans="3:3" x14ac:dyDescent="0.3">
      <c r="C60" s="3"/>
    </row>
    <row r="61" spans="3:3" x14ac:dyDescent="0.3">
      <c r="C61" s="3"/>
    </row>
    <row r="62" spans="3:3" x14ac:dyDescent="0.3">
      <c r="C62" s="3"/>
    </row>
    <row r="63" spans="3:3" x14ac:dyDescent="0.3">
      <c r="C63" s="3"/>
    </row>
    <row r="64" spans="3:3" x14ac:dyDescent="0.3">
      <c r="C64" s="3"/>
    </row>
    <row r="65" spans="3:3" x14ac:dyDescent="0.3">
      <c r="C65" s="3"/>
    </row>
    <row r="66" spans="3:3" x14ac:dyDescent="0.3">
      <c r="C66" s="3"/>
    </row>
    <row r="67" spans="3:3" x14ac:dyDescent="0.3">
      <c r="C67" s="3"/>
    </row>
    <row r="68" spans="3:3" x14ac:dyDescent="0.3">
      <c r="C68" s="3"/>
    </row>
    <row r="69" spans="3:3" x14ac:dyDescent="0.3">
      <c r="C69" s="3"/>
    </row>
    <row r="70" spans="3:3" x14ac:dyDescent="0.3">
      <c r="C70" s="3"/>
    </row>
    <row r="71" spans="3:3" x14ac:dyDescent="0.3">
      <c r="C71" s="3"/>
    </row>
    <row r="72" spans="3:3" x14ac:dyDescent="0.3">
      <c r="C72" s="3"/>
    </row>
    <row r="73" spans="3:3" x14ac:dyDescent="0.3">
      <c r="C73" s="3"/>
    </row>
    <row r="74" spans="3:3" x14ac:dyDescent="0.3">
      <c r="C74" s="3"/>
    </row>
    <row r="75" spans="3:3" x14ac:dyDescent="0.3">
      <c r="C75" s="3"/>
    </row>
    <row r="76" spans="3:3" x14ac:dyDescent="0.3">
      <c r="C76" s="3"/>
    </row>
    <row r="77" spans="3:3" x14ac:dyDescent="0.3">
      <c r="C77" s="3"/>
    </row>
    <row r="78" spans="3:3" x14ac:dyDescent="0.3">
      <c r="C78" s="3"/>
    </row>
    <row r="79" spans="3:3" x14ac:dyDescent="0.3">
      <c r="C79" s="3"/>
    </row>
    <row r="80" spans="3:3" x14ac:dyDescent="0.3">
      <c r="C80" s="3"/>
    </row>
    <row r="81" spans="3:3" x14ac:dyDescent="0.3">
      <c r="C81" s="3"/>
    </row>
    <row r="82" spans="3:3" x14ac:dyDescent="0.3">
      <c r="C82" s="3"/>
    </row>
    <row r="83" spans="3:3" x14ac:dyDescent="0.3">
      <c r="C83" s="3"/>
    </row>
    <row r="84" spans="3:3" x14ac:dyDescent="0.3">
      <c r="C84" s="3"/>
    </row>
    <row r="85" spans="3:3" x14ac:dyDescent="0.3">
      <c r="C85" s="3"/>
    </row>
    <row r="86" spans="3:3" x14ac:dyDescent="0.3">
      <c r="C86" s="3"/>
    </row>
    <row r="87" spans="3:3" x14ac:dyDescent="0.3">
      <c r="C87" s="3"/>
    </row>
    <row r="88" spans="3:3" x14ac:dyDescent="0.3">
      <c r="C88" s="3"/>
    </row>
    <row r="89" spans="3:3" x14ac:dyDescent="0.3">
      <c r="C89" s="3"/>
    </row>
    <row r="90" spans="3:3" x14ac:dyDescent="0.3">
      <c r="C90" s="3"/>
    </row>
    <row r="91" spans="3:3" x14ac:dyDescent="0.3">
      <c r="C91" s="3"/>
    </row>
    <row r="92" spans="3:3" x14ac:dyDescent="0.3">
      <c r="C92" s="3"/>
    </row>
    <row r="93" spans="3:3" x14ac:dyDescent="0.3">
      <c r="C93" s="3"/>
    </row>
    <row r="94" spans="3:3" x14ac:dyDescent="0.3">
      <c r="C94" s="3"/>
    </row>
    <row r="95" spans="3:3" x14ac:dyDescent="0.3">
      <c r="C95" s="3"/>
    </row>
    <row r="96" spans="3:3" x14ac:dyDescent="0.3">
      <c r="C96" s="3"/>
    </row>
    <row r="97" spans="3:3" x14ac:dyDescent="0.3">
      <c r="C97" s="3"/>
    </row>
    <row r="98" spans="3:3" x14ac:dyDescent="0.3">
      <c r="C98" s="3"/>
    </row>
    <row r="99" spans="3:3" x14ac:dyDescent="0.3">
      <c r="C99" s="3"/>
    </row>
    <row r="100" spans="3:3" x14ac:dyDescent="0.3">
      <c r="C100" s="3"/>
    </row>
    <row r="101" spans="3:3" x14ac:dyDescent="0.3">
      <c r="C101" s="3"/>
    </row>
    <row r="102" spans="3:3" x14ac:dyDescent="0.3">
      <c r="C102" s="3"/>
    </row>
    <row r="103" spans="3:3" x14ac:dyDescent="0.3">
      <c r="C103" s="3"/>
    </row>
    <row r="104" spans="3:3" x14ac:dyDescent="0.3">
      <c r="C104" s="3"/>
    </row>
    <row r="105" spans="3:3" x14ac:dyDescent="0.3">
      <c r="C105" s="3"/>
    </row>
    <row r="106" spans="3:3" x14ac:dyDescent="0.3">
      <c r="C106" s="3"/>
    </row>
    <row r="107" spans="3:3" x14ac:dyDescent="0.3">
      <c r="C107" s="3"/>
    </row>
    <row r="108" spans="3:3" x14ac:dyDescent="0.3">
      <c r="C108" s="3"/>
    </row>
    <row r="109" spans="3:3" x14ac:dyDescent="0.3">
      <c r="C109" s="3"/>
    </row>
    <row r="110" spans="3:3" x14ac:dyDescent="0.3">
      <c r="C110" s="3"/>
    </row>
    <row r="111" spans="3:3" x14ac:dyDescent="0.3">
      <c r="C111" s="3"/>
    </row>
    <row r="112" spans="3:3" x14ac:dyDescent="0.3">
      <c r="C112" s="3"/>
    </row>
    <row r="113" spans="3:3" x14ac:dyDescent="0.3">
      <c r="C113" s="3"/>
    </row>
    <row r="114" spans="3:3" x14ac:dyDescent="0.3">
      <c r="C114" s="3"/>
    </row>
    <row r="115" spans="3:3" x14ac:dyDescent="0.3">
      <c r="C115" s="3"/>
    </row>
    <row r="116" spans="3:3" x14ac:dyDescent="0.3">
      <c r="C116" s="3"/>
    </row>
    <row r="117" spans="3:3" x14ac:dyDescent="0.3">
      <c r="C117" s="3"/>
    </row>
    <row r="118" spans="3:3" x14ac:dyDescent="0.3">
      <c r="C118" s="3"/>
    </row>
    <row r="119" spans="3:3" x14ac:dyDescent="0.3">
      <c r="C119" s="3"/>
    </row>
    <row r="120" spans="3:3" x14ac:dyDescent="0.3">
      <c r="C120" s="3"/>
    </row>
    <row r="121" spans="3:3" x14ac:dyDescent="0.3">
      <c r="C121" s="3"/>
    </row>
    <row r="122" spans="3:3" x14ac:dyDescent="0.3">
      <c r="C122" s="3"/>
    </row>
    <row r="123" spans="3:3" x14ac:dyDescent="0.3">
      <c r="C123" s="3"/>
    </row>
    <row r="124" spans="3:3" x14ac:dyDescent="0.3">
      <c r="C124" s="3"/>
    </row>
    <row r="125" spans="3:3" x14ac:dyDescent="0.3">
      <c r="C125" s="3"/>
    </row>
    <row r="126" spans="3:3" x14ac:dyDescent="0.3">
      <c r="C126" s="3"/>
    </row>
    <row r="127" spans="3:3" x14ac:dyDescent="0.3">
      <c r="C127" s="3"/>
    </row>
    <row r="128" spans="3:3" x14ac:dyDescent="0.3">
      <c r="C128" s="3"/>
    </row>
    <row r="129" spans="3:3" x14ac:dyDescent="0.3">
      <c r="C129" s="3"/>
    </row>
    <row r="130" spans="3:3" x14ac:dyDescent="0.3">
      <c r="C130" s="3"/>
    </row>
    <row r="131" spans="3:3" x14ac:dyDescent="0.3">
      <c r="C131" s="3"/>
    </row>
    <row r="132" spans="3:3" x14ac:dyDescent="0.3">
      <c r="C132" s="3"/>
    </row>
    <row r="133" spans="3:3" x14ac:dyDescent="0.3">
      <c r="C133" s="3"/>
    </row>
    <row r="134" spans="3:3" x14ac:dyDescent="0.3">
      <c r="C134" s="3"/>
    </row>
    <row r="135" spans="3:3" x14ac:dyDescent="0.3">
      <c r="C135" s="3"/>
    </row>
    <row r="136" spans="3:3" x14ac:dyDescent="0.3">
      <c r="C136" s="3"/>
    </row>
    <row r="137" spans="3:3" x14ac:dyDescent="0.3">
      <c r="C137" s="3"/>
    </row>
    <row r="138" spans="3:3" x14ac:dyDescent="0.3">
      <c r="C138" s="3"/>
    </row>
    <row r="139" spans="3:3" x14ac:dyDescent="0.3">
      <c r="C139" s="3"/>
    </row>
    <row r="140" spans="3:3" x14ac:dyDescent="0.3">
      <c r="C140" s="3"/>
    </row>
    <row r="141" spans="3:3" x14ac:dyDescent="0.3">
      <c r="C141" s="3"/>
    </row>
    <row r="142" spans="3:3" x14ac:dyDescent="0.3">
      <c r="C142" s="3"/>
    </row>
    <row r="143" spans="3:3" x14ac:dyDescent="0.3">
      <c r="C143" s="3"/>
    </row>
    <row r="144" spans="3:3" x14ac:dyDescent="0.3">
      <c r="C144" s="3"/>
    </row>
    <row r="145" spans="3:3" x14ac:dyDescent="0.3">
      <c r="C145" s="3"/>
    </row>
    <row r="146" spans="3:3" x14ac:dyDescent="0.3">
      <c r="C146" s="3"/>
    </row>
    <row r="147" spans="3:3" x14ac:dyDescent="0.3">
      <c r="C147" s="3"/>
    </row>
    <row r="148" spans="3:3" x14ac:dyDescent="0.3">
      <c r="C148" s="3"/>
    </row>
    <row r="149" spans="3:3" x14ac:dyDescent="0.3">
      <c r="C149" s="3"/>
    </row>
    <row r="150" spans="3:3" x14ac:dyDescent="0.3">
      <c r="C150" s="3"/>
    </row>
    <row r="151" spans="3:3" x14ac:dyDescent="0.3">
      <c r="C151" s="3"/>
    </row>
    <row r="152" spans="3:3" x14ac:dyDescent="0.3">
      <c r="C152" s="3"/>
    </row>
    <row r="153" spans="3:3" x14ac:dyDescent="0.3">
      <c r="C153" s="3"/>
    </row>
    <row r="154" spans="3:3" x14ac:dyDescent="0.3">
      <c r="C154" s="3"/>
    </row>
    <row r="155" spans="3:3" x14ac:dyDescent="0.3">
      <c r="C155" s="3"/>
    </row>
    <row r="156" spans="3:3" x14ac:dyDescent="0.3">
      <c r="C156" s="3"/>
    </row>
    <row r="157" spans="3:3" x14ac:dyDescent="0.3">
      <c r="C157" s="3"/>
    </row>
    <row r="158" spans="3:3" x14ac:dyDescent="0.3">
      <c r="C158" s="3"/>
    </row>
    <row r="159" spans="3:3" x14ac:dyDescent="0.3">
      <c r="C159" s="3"/>
    </row>
    <row r="160" spans="3:3" x14ac:dyDescent="0.3">
      <c r="C160" s="3"/>
    </row>
    <row r="161" spans="3:3" x14ac:dyDescent="0.3">
      <c r="C161" s="3"/>
    </row>
    <row r="162" spans="3:3" x14ac:dyDescent="0.3">
      <c r="C162" s="3"/>
    </row>
    <row r="163" spans="3:3" x14ac:dyDescent="0.3">
      <c r="C163" s="3"/>
    </row>
    <row r="164" spans="3:3" x14ac:dyDescent="0.3">
      <c r="C164" s="3"/>
    </row>
    <row r="165" spans="3:3" x14ac:dyDescent="0.3">
      <c r="C165" s="3"/>
    </row>
    <row r="166" spans="3:3" x14ac:dyDescent="0.3">
      <c r="C166" s="3"/>
    </row>
    <row r="167" spans="3:3" x14ac:dyDescent="0.3">
      <c r="C167" s="3"/>
    </row>
    <row r="168" spans="3:3" x14ac:dyDescent="0.3">
      <c r="C168" s="3"/>
    </row>
    <row r="169" spans="3:3" x14ac:dyDescent="0.3">
      <c r="C169" s="3"/>
    </row>
    <row r="170" spans="3:3" x14ac:dyDescent="0.3">
      <c r="C170" s="3"/>
    </row>
    <row r="171" spans="3:3" x14ac:dyDescent="0.3">
      <c r="C171" s="3"/>
    </row>
    <row r="172" spans="3:3" x14ac:dyDescent="0.3">
      <c r="C172" s="3"/>
    </row>
    <row r="173" spans="3:3" x14ac:dyDescent="0.3">
      <c r="C173" s="3"/>
    </row>
    <row r="174" spans="3:3" x14ac:dyDescent="0.3">
      <c r="C174" s="3"/>
    </row>
    <row r="175" spans="3:3" x14ac:dyDescent="0.3">
      <c r="C175" s="3"/>
    </row>
    <row r="176" spans="3:3" x14ac:dyDescent="0.3">
      <c r="C176" s="3"/>
    </row>
    <row r="177" spans="3:3" x14ac:dyDescent="0.3">
      <c r="C177" s="3"/>
    </row>
    <row r="178" spans="3:3" x14ac:dyDescent="0.3">
      <c r="C178" s="3"/>
    </row>
    <row r="179" spans="3:3" x14ac:dyDescent="0.3">
      <c r="C179" s="3"/>
    </row>
    <row r="180" spans="3:3" x14ac:dyDescent="0.3">
      <c r="C180" s="3"/>
    </row>
    <row r="181" spans="3:3" x14ac:dyDescent="0.3">
      <c r="C181" s="3"/>
    </row>
    <row r="182" spans="3:3" x14ac:dyDescent="0.3">
      <c r="C182" s="3"/>
    </row>
    <row r="183" spans="3:3" x14ac:dyDescent="0.3">
      <c r="C183" s="3"/>
    </row>
    <row r="184" spans="3:3" x14ac:dyDescent="0.3">
      <c r="C184" s="3"/>
    </row>
    <row r="185" spans="3:3" x14ac:dyDescent="0.3">
      <c r="C185" s="3"/>
    </row>
    <row r="186" spans="3:3" x14ac:dyDescent="0.3">
      <c r="C186" s="3"/>
    </row>
    <row r="187" spans="3:3" x14ac:dyDescent="0.3">
      <c r="C187" s="3"/>
    </row>
    <row r="188" spans="3:3" x14ac:dyDescent="0.3">
      <c r="C188" s="3"/>
    </row>
    <row r="189" spans="3:3" x14ac:dyDescent="0.3">
      <c r="C189" s="3"/>
    </row>
    <row r="190" spans="3:3" x14ac:dyDescent="0.3">
      <c r="C190" s="3"/>
    </row>
    <row r="191" spans="3:3" x14ac:dyDescent="0.3">
      <c r="C191" s="3"/>
    </row>
    <row r="192" spans="3:3" x14ac:dyDescent="0.3">
      <c r="C192" s="3"/>
    </row>
    <row r="193" spans="3:3" x14ac:dyDescent="0.3">
      <c r="C193" s="3"/>
    </row>
    <row r="194" spans="3:3" x14ac:dyDescent="0.3">
      <c r="C194" s="3"/>
    </row>
    <row r="195" spans="3:3" x14ac:dyDescent="0.3">
      <c r="C195" s="3"/>
    </row>
    <row r="196" spans="3:3" x14ac:dyDescent="0.3">
      <c r="C196" s="3"/>
    </row>
    <row r="197" spans="3:3" x14ac:dyDescent="0.3">
      <c r="C197" s="3"/>
    </row>
    <row r="198" spans="3:3" x14ac:dyDescent="0.3">
      <c r="C198" s="3"/>
    </row>
    <row r="199" spans="3:3" x14ac:dyDescent="0.3">
      <c r="C199" s="3"/>
    </row>
    <row r="200" spans="3:3" x14ac:dyDescent="0.3">
      <c r="C200" s="3"/>
    </row>
    <row r="201" spans="3:3" x14ac:dyDescent="0.3">
      <c r="C201" s="3"/>
    </row>
    <row r="202" spans="3:3" x14ac:dyDescent="0.3">
      <c r="C202" s="3"/>
    </row>
    <row r="203" spans="3:3" x14ac:dyDescent="0.3">
      <c r="C203" s="3"/>
    </row>
    <row r="204" spans="3:3" x14ac:dyDescent="0.3">
      <c r="C204" s="3"/>
    </row>
    <row r="205" spans="3:3" x14ac:dyDescent="0.3">
      <c r="C205" s="3"/>
    </row>
    <row r="206" spans="3:3" x14ac:dyDescent="0.3">
      <c r="C206" s="3"/>
    </row>
    <row r="207" spans="3:3" x14ac:dyDescent="0.3">
      <c r="C207" s="3"/>
    </row>
    <row r="208" spans="3:3" x14ac:dyDescent="0.3">
      <c r="C208" s="3"/>
    </row>
    <row r="209" spans="3:3" x14ac:dyDescent="0.3">
      <c r="C209" s="3"/>
    </row>
    <row r="210" spans="3:3" x14ac:dyDescent="0.3">
      <c r="C210" s="3"/>
    </row>
    <row r="211" spans="3:3" x14ac:dyDescent="0.3">
      <c r="C211" s="3"/>
    </row>
    <row r="212" spans="3:3" x14ac:dyDescent="0.3">
      <c r="C212" s="3"/>
    </row>
    <row r="213" spans="3:3" x14ac:dyDescent="0.3">
      <c r="C213" s="3"/>
    </row>
    <row r="214" spans="3:3" x14ac:dyDescent="0.3">
      <c r="C214" s="3"/>
    </row>
    <row r="215" spans="3:3" x14ac:dyDescent="0.3">
      <c r="C215" s="3"/>
    </row>
    <row r="216" spans="3:3" x14ac:dyDescent="0.3">
      <c r="C216" s="3"/>
    </row>
    <row r="217" spans="3:3" x14ac:dyDescent="0.3">
      <c r="C217" s="3"/>
    </row>
    <row r="218" spans="3:3" x14ac:dyDescent="0.3">
      <c r="C218" s="3"/>
    </row>
    <row r="219" spans="3:3" x14ac:dyDescent="0.3">
      <c r="C219" s="3"/>
    </row>
    <row r="220" spans="3:3" x14ac:dyDescent="0.3">
      <c r="C220" s="3"/>
    </row>
    <row r="221" spans="3:3" x14ac:dyDescent="0.3">
      <c r="C221" s="3"/>
    </row>
    <row r="222" spans="3:3" x14ac:dyDescent="0.3">
      <c r="C222" s="3"/>
    </row>
    <row r="223" spans="3:3" x14ac:dyDescent="0.3">
      <c r="C223" s="3"/>
    </row>
    <row r="224" spans="3:3" x14ac:dyDescent="0.3">
      <c r="C224" s="3"/>
    </row>
    <row r="225" spans="3:3" x14ac:dyDescent="0.3">
      <c r="C225" s="3"/>
    </row>
    <row r="226" spans="3:3" x14ac:dyDescent="0.3">
      <c r="C226" s="3"/>
    </row>
    <row r="227" spans="3:3" x14ac:dyDescent="0.3">
      <c r="C227" s="3"/>
    </row>
    <row r="228" spans="3:3" x14ac:dyDescent="0.3">
      <c r="C228" s="3"/>
    </row>
    <row r="229" spans="3:3" x14ac:dyDescent="0.3">
      <c r="C229" s="3"/>
    </row>
    <row r="230" spans="3:3" x14ac:dyDescent="0.3">
      <c r="C230" s="3"/>
    </row>
    <row r="231" spans="3:3" x14ac:dyDescent="0.3">
      <c r="C231" s="3"/>
    </row>
    <row r="232" spans="3:3" x14ac:dyDescent="0.3">
      <c r="C232" s="3"/>
    </row>
    <row r="233" spans="3:3" x14ac:dyDescent="0.3">
      <c r="C233" s="3"/>
    </row>
    <row r="234" spans="3:3" x14ac:dyDescent="0.3">
      <c r="C234" s="3"/>
    </row>
    <row r="235" spans="3:3" x14ac:dyDescent="0.3">
      <c r="C235" s="3"/>
    </row>
    <row r="236" spans="3:3" x14ac:dyDescent="0.3">
      <c r="C236" s="3"/>
    </row>
    <row r="237" spans="3:3" x14ac:dyDescent="0.3">
      <c r="C237" s="3"/>
    </row>
    <row r="238" spans="3:3" x14ac:dyDescent="0.3">
      <c r="C238" s="3"/>
    </row>
    <row r="239" spans="3:3" x14ac:dyDescent="0.3">
      <c r="C239" s="3"/>
    </row>
    <row r="240" spans="3:3" x14ac:dyDescent="0.3">
      <c r="C240" s="3"/>
    </row>
    <row r="241" spans="3:3" x14ac:dyDescent="0.3">
      <c r="C241" s="3"/>
    </row>
    <row r="242" spans="3:3" x14ac:dyDescent="0.3">
      <c r="C242" s="3"/>
    </row>
    <row r="243" spans="3:3" x14ac:dyDescent="0.3">
      <c r="C243" s="3"/>
    </row>
    <row r="244" spans="3:3" x14ac:dyDescent="0.3">
      <c r="C244" s="3"/>
    </row>
    <row r="245" spans="3:3" x14ac:dyDescent="0.3">
      <c r="C245" s="3"/>
    </row>
    <row r="246" spans="3:3" x14ac:dyDescent="0.3">
      <c r="C246" s="3"/>
    </row>
    <row r="247" spans="3:3" x14ac:dyDescent="0.3">
      <c r="C247" s="3"/>
    </row>
    <row r="248" spans="3:3" x14ac:dyDescent="0.3">
      <c r="C248" s="3"/>
    </row>
    <row r="249" spans="3:3" x14ac:dyDescent="0.3">
      <c r="C249" s="3"/>
    </row>
    <row r="250" spans="3:3" x14ac:dyDescent="0.3">
      <c r="C250" s="3"/>
    </row>
    <row r="251" spans="3:3" x14ac:dyDescent="0.3">
      <c r="C251" s="3"/>
    </row>
    <row r="252" spans="3:3" x14ac:dyDescent="0.3">
      <c r="C252" s="3"/>
    </row>
    <row r="253" spans="3:3" x14ac:dyDescent="0.3">
      <c r="C253" s="3"/>
    </row>
    <row r="254" spans="3:3" x14ac:dyDescent="0.3">
      <c r="C254" s="3"/>
    </row>
    <row r="255" spans="3:3" x14ac:dyDescent="0.3">
      <c r="C255" s="3"/>
    </row>
    <row r="256" spans="3:3" x14ac:dyDescent="0.3">
      <c r="C256" s="3"/>
    </row>
    <row r="257" spans="3:3" x14ac:dyDescent="0.3">
      <c r="C257" s="3"/>
    </row>
    <row r="258" spans="3:3" x14ac:dyDescent="0.3">
      <c r="C258" s="3"/>
    </row>
    <row r="259" spans="3:3" x14ac:dyDescent="0.3">
      <c r="C259" s="3"/>
    </row>
    <row r="260" spans="3:3" x14ac:dyDescent="0.3">
      <c r="C260" s="3"/>
    </row>
    <row r="261" spans="3:3" x14ac:dyDescent="0.3">
      <c r="C261" s="3"/>
    </row>
    <row r="262" spans="3:3" x14ac:dyDescent="0.3">
      <c r="C262" s="3"/>
    </row>
    <row r="263" spans="3:3" x14ac:dyDescent="0.3">
      <c r="C263" s="3"/>
    </row>
    <row r="264" spans="3:3" x14ac:dyDescent="0.3">
      <c r="C264" s="3"/>
    </row>
    <row r="265" spans="3:3" x14ac:dyDescent="0.3">
      <c r="C265" s="3"/>
    </row>
    <row r="266" spans="3:3" x14ac:dyDescent="0.3">
      <c r="C266" s="3"/>
    </row>
    <row r="267" spans="3:3" x14ac:dyDescent="0.3">
      <c r="C267" s="3"/>
    </row>
    <row r="268" spans="3:3" x14ac:dyDescent="0.3">
      <c r="C268" s="3"/>
    </row>
    <row r="269" spans="3:3" x14ac:dyDescent="0.3">
      <c r="C269" s="3"/>
    </row>
    <row r="270" spans="3:3" x14ac:dyDescent="0.3">
      <c r="C270" s="3"/>
    </row>
    <row r="271" spans="3:3" x14ac:dyDescent="0.3">
      <c r="C271" s="3"/>
    </row>
    <row r="272" spans="3:3" x14ac:dyDescent="0.3">
      <c r="C272" s="3"/>
    </row>
    <row r="273" spans="3:3" x14ac:dyDescent="0.3">
      <c r="C273" s="3"/>
    </row>
    <row r="274" spans="3:3" x14ac:dyDescent="0.3">
      <c r="C274" s="3"/>
    </row>
    <row r="275" spans="3:3" x14ac:dyDescent="0.3">
      <c r="C275" s="3"/>
    </row>
    <row r="276" spans="3:3" x14ac:dyDescent="0.3">
      <c r="C276" s="3"/>
    </row>
    <row r="277" spans="3:3" x14ac:dyDescent="0.3">
      <c r="C277" s="3"/>
    </row>
    <row r="278" spans="3:3" x14ac:dyDescent="0.3">
      <c r="C278" s="3"/>
    </row>
    <row r="279" spans="3:3" x14ac:dyDescent="0.3">
      <c r="C279" s="3"/>
    </row>
    <row r="280" spans="3:3" x14ac:dyDescent="0.3">
      <c r="C280" s="3"/>
    </row>
    <row r="281" spans="3:3" x14ac:dyDescent="0.3">
      <c r="C281" s="3"/>
    </row>
    <row r="282" spans="3:3" x14ac:dyDescent="0.3">
      <c r="C282" s="3"/>
    </row>
    <row r="283" spans="3:3" x14ac:dyDescent="0.3">
      <c r="C283" s="3"/>
    </row>
    <row r="284" spans="3:3" x14ac:dyDescent="0.3">
      <c r="C284" s="3"/>
    </row>
    <row r="285" spans="3:3" x14ac:dyDescent="0.3">
      <c r="C285" s="3"/>
    </row>
    <row r="286" spans="3:3" x14ac:dyDescent="0.3">
      <c r="C286" s="3"/>
    </row>
    <row r="287" spans="3:3" x14ac:dyDescent="0.3">
      <c r="C287" s="3"/>
    </row>
    <row r="288" spans="3:3" x14ac:dyDescent="0.3">
      <c r="C288" s="3"/>
    </row>
    <row r="289" spans="3:3" x14ac:dyDescent="0.3">
      <c r="C289" s="3"/>
    </row>
    <row r="290" spans="3:3" x14ac:dyDescent="0.3">
      <c r="C290" s="3"/>
    </row>
    <row r="291" spans="3:3" x14ac:dyDescent="0.3">
      <c r="C291" s="3"/>
    </row>
    <row r="292" spans="3:3" x14ac:dyDescent="0.3">
      <c r="C292" s="3"/>
    </row>
    <row r="293" spans="3:3" x14ac:dyDescent="0.3">
      <c r="C293" s="3"/>
    </row>
    <row r="294" spans="3:3" x14ac:dyDescent="0.3">
      <c r="C294" s="3"/>
    </row>
    <row r="295" spans="3:3" x14ac:dyDescent="0.3">
      <c r="C295" s="3"/>
    </row>
    <row r="296" spans="3:3" x14ac:dyDescent="0.3">
      <c r="C296" s="3"/>
    </row>
    <row r="297" spans="3:3" x14ac:dyDescent="0.3">
      <c r="C297" s="3"/>
    </row>
    <row r="298" spans="3:3" x14ac:dyDescent="0.3">
      <c r="C298" s="3"/>
    </row>
    <row r="299" spans="3:3" x14ac:dyDescent="0.3">
      <c r="C299" s="3"/>
    </row>
    <row r="300" spans="3:3" x14ac:dyDescent="0.3">
      <c r="C300" s="3"/>
    </row>
    <row r="301" spans="3:3" x14ac:dyDescent="0.3">
      <c r="C301" s="3"/>
    </row>
    <row r="302" spans="3:3" x14ac:dyDescent="0.3">
      <c r="C302" s="3"/>
    </row>
    <row r="303" spans="3:3" x14ac:dyDescent="0.3">
      <c r="C303" s="3"/>
    </row>
    <row r="304" spans="3:3" x14ac:dyDescent="0.3">
      <c r="C304" s="3"/>
    </row>
    <row r="305" spans="3:3" x14ac:dyDescent="0.3">
      <c r="C305" s="3"/>
    </row>
    <row r="306" spans="3:3" x14ac:dyDescent="0.3">
      <c r="C306" s="3"/>
    </row>
    <row r="307" spans="3:3" x14ac:dyDescent="0.3">
      <c r="C307" s="3"/>
    </row>
    <row r="308" spans="3:3" x14ac:dyDescent="0.3">
      <c r="C308" s="3"/>
    </row>
    <row r="309" spans="3:3" x14ac:dyDescent="0.3">
      <c r="C309" s="3"/>
    </row>
    <row r="310" spans="3:3" x14ac:dyDescent="0.3">
      <c r="C310" s="3"/>
    </row>
    <row r="311" spans="3:3" x14ac:dyDescent="0.3">
      <c r="C311" s="3"/>
    </row>
    <row r="312" spans="3:3" x14ac:dyDescent="0.3">
      <c r="C312" s="3"/>
    </row>
    <row r="313" spans="3:3" x14ac:dyDescent="0.3">
      <c r="C313" s="3"/>
    </row>
    <row r="314" spans="3:3" x14ac:dyDescent="0.3">
      <c r="C314" s="3"/>
    </row>
    <row r="315" spans="3:3" x14ac:dyDescent="0.3">
      <c r="C315" s="3"/>
    </row>
    <row r="316" spans="3:3" x14ac:dyDescent="0.3">
      <c r="C316" s="3"/>
    </row>
    <row r="317" spans="3:3" x14ac:dyDescent="0.3">
      <c r="C317" s="3"/>
    </row>
    <row r="318" spans="3:3" x14ac:dyDescent="0.3">
      <c r="C318" s="3"/>
    </row>
    <row r="319" spans="3:3" x14ac:dyDescent="0.3">
      <c r="C319" s="3"/>
    </row>
    <row r="320" spans="3:3" x14ac:dyDescent="0.3">
      <c r="C320" s="3"/>
    </row>
    <row r="321" spans="3:3" x14ac:dyDescent="0.3">
      <c r="C321" s="3"/>
    </row>
    <row r="322" spans="3:3" x14ac:dyDescent="0.3">
      <c r="C322" s="3"/>
    </row>
    <row r="323" spans="3:3" x14ac:dyDescent="0.3">
      <c r="C323" s="3"/>
    </row>
    <row r="324" spans="3:3" x14ac:dyDescent="0.3">
      <c r="C324" s="3"/>
    </row>
    <row r="325" spans="3:3" x14ac:dyDescent="0.3">
      <c r="C325" s="3"/>
    </row>
    <row r="326" spans="3:3" x14ac:dyDescent="0.3">
      <c r="C326" s="3"/>
    </row>
    <row r="327" spans="3:3" x14ac:dyDescent="0.3">
      <c r="C327" s="3"/>
    </row>
    <row r="328" spans="3:3" x14ac:dyDescent="0.3">
      <c r="C328" s="3"/>
    </row>
    <row r="329" spans="3:3" x14ac:dyDescent="0.3">
      <c r="C329" s="3"/>
    </row>
    <row r="330" spans="3:3" x14ac:dyDescent="0.3">
      <c r="C330" s="3"/>
    </row>
    <row r="331" spans="3:3" x14ac:dyDescent="0.3">
      <c r="C331" s="3"/>
    </row>
    <row r="332" spans="3:3" x14ac:dyDescent="0.3">
      <c r="C332" s="3"/>
    </row>
    <row r="333" spans="3:3" x14ac:dyDescent="0.3">
      <c r="C333" s="3"/>
    </row>
    <row r="334" spans="3:3" x14ac:dyDescent="0.3">
      <c r="C334" s="3"/>
    </row>
    <row r="335" spans="3:3" x14ac:dyDescent="0.3">
      <c r="C335" s="3"/>
    </row>
    <row r="336" spans="3:3" x14ac:dyDescent="0.3">
      <c r="C336" s="3"/>
    </row>
    <row r="337" spans="3:3" x14ac:dyDescent="0.3">
      <c r="C337" s="3"/>
    </row>
    <row r="338" spans="3:3" x14ac:dyDescent="0.3">
      <c r="C338" s="3"/>
    </row>
    <row r="339" spans="3:3" x14ac:dyDescent="0.3">
      <c r="C339" s="3"/>
    </row>
    <row r="340" spans="3:3" x14ac:dyDescent="0.3">
      <c r="C340" s="3"/>
    </row>
    <row r="341" spans="3:3" x14ac:dyDescent="0.3">
      <c r="C341" s="3"/>
    </row>
    <row r="342" spans="3:3" x14ac:dyDescent="0.3">
      <c r="C342" s="3"/>
    </row>
    <row r="343" spans="3:3" x14ac:dyDescent="0.3">
      <c r="C343" s="3"/>
    </row>
    <row r="344" spans="3:3" x14ac:dyDescent="0.3">
      <c r="C344" s="3"/>
    </row>
    <row r="345" spans="3:3" x14ac:dyDescent="0.3">
      <c r="C345" s="3"/>
    </row>
    <row r="346" spans="3:3" x14ac:dyDescent="0.3">
      <c r="C346" s="3"/>
    </row>
    <row r="347" spans="3:3" x14ac:dyDescent="0.3">
      <c r="C347" s="3"/>
    </row>
    <row r="348" spans="3:3" x14ac:dyDescent="0.3">
      <c r="C348" s="3"/>
    </row>
    <row r="349" spans="3:3" x14ac:dyDescent="0.3">
      <c r="C349" s="3"/>
    </row>
    <row r="350" spans="3:3" x14ac:dyDescent="0.3">
      <c r="C350" s="3"/>
    </row>
    <row r="351" spans="3:3" x14ac:dyDescent="0.3">
      <c r="C351" s="3"/>
    </row>
    <row r="352" spans="3:3" x14ac:dyDescent="0.3">
      <c r="C352" s="3"/>
    </row>
    <row r="353" spans="3:3" x14ac:dyDescent="0.3">
      <c r="C353" s="3"/>
    </row>
    <row r="354" spans="3:3" x14ac:dyDescent="0.3">
      <c r="C354" s="3"/>
    </row>
    <row r="355" spans="3:3" x14ac:dyDescent="0.3">
      <c r="C355" s="3"/>
    </row>
    <row r="356" spans="3:3" x14ac:dyDescent="0.3">
      <c r="C356" s="3"/>
    </row>
    <row r="357" spans="3:3" x14ac:dyDescent="0.3">
      <c r="C357" s="3"/>
    </row>
    <row r="358" spans="3:3" x14ac:dyDescent="0.3">
      <c r="C358" s="3"/>
    </row>
    <row r="359" spans="3:3" x14ac:dyDescent="0.3">
      <c r="C359" s="3"/>
    </row>
    <row r="360" spans="3:3" x14ac:dyDescent="0.3">
      <c r="C360" s="3"/>
    </row>
    <row r="361" spans="3:3" x14ac:dyDescent="0.3">
      <c r="C361" s="3"/>
    </row>
    <row r="362" spans="3:3" x14ac:dyDescent="0.3">
      <c r="C362" s="3"/>
    </row>
    <row r="363" spans="3:3" x14ac:dyDescent="0.3">
      <c r="C363" s="3"/>
    </row>
    <row r="364" spans="3:3" x14ac:dyDescent="0.3">
      <c r="C364" s="3"/>
    </row>
    <row r="365" spans="3:3" x14ac:dyDescent="0.3">
      <c r="C365" s="3"/>
    </row>
    <row r="366" spans="3:3" x14ac:dyDescent="0.3">
      <c r="C366" s="3"/>
    </row>
    <row r="367" spans="3:3" x14ac:dyDescent="0.3">
      <c r="C367" s="3"/>
    </row>
    <row r="368" spans="3:3" x14ac:dyDescent="0.3">
      <c r="C368" s="3"/>
    </row>
    <row r="369" spans="3:3" x14ac:dyDescent="0.3">
      <c r="C369" s="3"/>
    </row>
    <row r="370" spans="3:3" x14ac:dyDescent="0.3">
      <c r="C370" s="3"/>
    </row>
    <row r="371" spans="3:3" x14ac:dyDescent="0.3">
      <c r="C371" s="3"/>
    </row>
    <row r="372" spans="3:3" x14ac:dyDescent="0.3">
      <c r="C372" s="3"/>
    </row>
    <row r="373" spans="3:3" x14ac:dyDescent="0.3">
      <c r="C373" s="3"/>
    </row>
    <row r="374" spans="3:3" x14ac:dyDescent="0.3">
      <c r="C374" s="3"/>
    </row>
    <row r="375" spans="3:3" x14ac:dyDescent="0.3">
      <c r="C375" s="3"/>
    </row>
    <row r="376" spans="3:3" x14ac:dyDescent="0.3">
      <c r="C376" s="3"/>
    </row>
    <row r="377" spans="3:3" x14ac:dyDescent="0.3">
      <c r="C377" s="3"/>
    </row>
    <row r="378" spans="3:3" x14ac:dyDescent="0.3">
      <c r="C378" s="3"/>
    </row>
    <row r="379" spans="3:3" x14ac:dyDescent="0.3">
      <c r="C379" s="3"/>
    </row>
    <row r="380" spans="3:3" x14ac:dyDescent="0.3">
      <c r="C380" s="3"/>
    </row>
    <row r="381" spans="3:3" x14ac:dyDescent="0.3">
      <c r="C381" s="3"/>
    </row>
    <row r="382" spans="3:3" x14ac:dyDescent="0.3">
      <c r="C382" s="3"/>
    </row>
    <row r="383" spans="3:3" x14ac:dyDescent="0.3">
      <c r="C383" s="3"/>
    </row>
    <row r="384" spans="3:3" x14ac:dyDescent="0.3">
      <c r="C384" s="3"/>
    </row>
    <row r="385" spans="3:3" x14ac:dyDescent="0.3">
      <c r="C385" s="3"/>
    </row>
    <row r="386" spans="3:3" x14ac:dyDescent="0.3">
      <c r="C386" s="3"/>
    </row>
  </sheetData>
  <pageMargins left="0.7" right="0.7" top="0.75" bottom="0.75" header="0.3" footer="0.3"/>
  <pageSetup paperSize="9" orientation="portrait" horizontalDpi="4294967293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2016</vt:lpstr>
      <vt:lpstr>2019-koszty</vt:lpstr>
      <vt:lpstr>2019-koszty (2)</vt:lpstr>
      <vt:lpstr>2022-koszty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mareko</dc:creator>
  <cp:lastModifiedBy>mareko</cp:lastModifiedBy>
  <cp:lastPrinted>2019-05-28T09:47:19Z</cp:lastPrinted>
  <dcterms:created xsi:type="dcterms:W3CDTF">2016-05-02T16:41:22Z</dcterms:created>
  <dcterms:modified xsi:type="dcterms:W3CDTF">2022-05-23T12:40:15Z</dcterms:modified>
</cp:coreProperties>
</file>