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20" windowWidth="14160" windowHeight="10728"/>
  </bookViews>
  <sheets>
    <sheet name="Aktywni" sheetId="1" r:id="rId1"/>
    <sheet name="nieaktywni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J2" i="1" l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E17" i="1" l="1"/>
</calcChain>
</file>

<file path=xl/comments1.xml><?xml version="1.0" encoding="utf-8"?>
<comments xmlns="http://schemas.openxmlformats.org/spreadsheetml/2006/main">
  <authors>
    <author>Katarzyna O.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Katarzyna O.:
Nie uwzględniono ilości paczek i palet wysyłek "z produkcji"</t>
        </r>
      </text>
    </comment>
    <comment ref="E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Nie uwzględniono kosztów wysyłek "z produkcji"</t>
        </r>
      </text>
    </comment>
  </commentList>
</comments>
</file>

<file path=xl/sharedStrings.xml><?xml version="1.0" encoding="utf-8"?>
<sst xmlns="http://schemas.openxmlformats.org/spreadsheetml/2006/main" count="448" uniqueCount="147">
  <si>
    <t>Symbol</t>
  </si>
  <si>
    <t>N</t>
  </si>
  <si>
    <t>ALMUS</t>
  </si>
  <si>
    <t>AMARA</t>
  </si>
  <si>
    <t>ANIA</t>
  </si>
  <si>
    <t>ANIABIS</t>
  </si>
  <si>
    <t>ANIAM</t>
  </si>
  <si>
    <t>APATORPOWO</t>
  </si>
  <si>
    <t>AQQ 2</t>
  </si>
  <si>
    <t>ARCELOR</t>
  </si>
  <si>
    <t>ARTIVENT</t>
  </si>
  <si>
    <t>AUTOPART</t>
  </si>
  <si>
    <t>AXTONE</t>
  </si>
  <si>
    <t>BANERASTYL</t>
  </si>
  <si>
    <t>BELMEB</t>
  </si>
  <si>
    <t>BORGWARNER</t>
  </si>
  <si>
    <t>BRUKBET</t>
  </si>
  <si>
    <t>BRUYNZEEL</t>
  </si>
  <si>
    <t>BRZOST</t>
  </si>
  <si>
    <t>BURY</t>
  </si>
  <si>
    <t>CAOLIN</t>
  </si>
  <si>
    <t>CERSANIT</t>
  </si>
  <si>
    <t>CERSANITII</t>
  </si>
  <si>
    <t>CERSANITIV</t>
  </si>
  <si>
    <t>CHEMISTIK</t>
  </si>
  <si>
    <t>CKIKMSW</t>
  </si>
  <si>
    <t>COCACOLA</t>
  </si>
  <si>
    <t>CONHPOL</t>
  </si>
  <si>
    <t>COZL</t>
  </si>
  <si>
    <t>CPGLASS</t>
  </si>
  <si>
    <t>DOMPOMOCY</t>
  </si>
  <si>
    <t>DRAGON2</t>
  </si>
  <si>
    <t>DRUK_KOLEJ</t>
  </si>
  <si>
    <t>DRUMET</t>
  </si>
  <si>
    <t>DTW</t>
  </si>
  <si>
    <t>EFFECTOR</t>
  </si>
  <si>
    <t>ELGOTECH</t>
  </si>
  <si>
    <t>ELTECHSPZOO</t>
  </si>
  <si>
    <t>EWA BARANI</t>
  </si>
  <si>
    <t>FAKRO-WDF</t>
  </si>
  <si>
    <t>FENIXMETAL</t>
  </si>
  <si>
    <t>FLORNAS</t>
  </si>
  <si>
    <t>FOREST</t>
  </si>
  <si>
    <t>FRAPOL</t>
  </si>
  <si>
    <t>FROST</t>
  </si>
  <si>
    <t>FRUCTOFRES</t>
  </si>
  <si>
    <t>GAMAR</t>
  </si>
  <si>
    <t>GLASS4CARS</t>
  </si>
  <si>
    <t>GOLDDROP</t>
  </si>
  <si>
    <t>HUSQVARNA</t>
  </si>
  <si>
    <t>IHIT</t>
  </si>
  <si>
    <t>JOANNAGROU</t>
  </si>
  <si>
    <t>KAPRIN</t>
  </si>
  <si>
    <t>KARTEX</t>
  </si>
  <si>
    <t>KARWALA</t>
  </si>
  <si>
    <t>KARWALA2</t>
  </si>
  <si>
    <t>KRAKMAL</t>
  </si>
  <si>
    <t>KRAKMAL2</t>
  </si>
  <si>
    <t>LERG</t>
  </si>
  <si>
    <t>LINDE</t>
  </si>
  <si>
    <t>LUNA</t>
  </si>
  <si>
    <t>MAAN2</t>
  </si>
  <si>
    <t>MAKO</t>
  </si>
  <si>
    <t>MASTERSPOR</t>
  </si>
  <si>
    <t>MĄCZKA</t>
  </si>
  <si>
    <t>MTU</t>
  </si>
  <si>
    <t>NEWAGGLIWI</t>
  </si>
  <si>
    <t>NO NAME</t>
  </si>
  <si>
    <t>NORMA VARI</t>
  </si>
  <si>
    <t>NORMAGROUP</t>
  </si>
  <si>
    <t>NOWYSTYL</t>
  </si>
  <si>
    <t>ODZIEŻROBO</t>
  </si>
  <si>
    <t>OPERAKRAKO</t>
  </si>
  <si>
    <t>OSG</t>
  </si>
  <si>
    <t>PASKAM</t>
  </si>
  <si>
    <t>PHARMACOSM</t>
  </si>
  <si>
    <t>PIAST</t>
  </si>
  <si>
    <t>PLASTMETAUT</t>
  </si>
  <si>
    <t>POLPLAST</t>
  </si>
  <si>
    <t>PROFIL</t>
  </si>
  <si>
    <t>PURCELLSYS</t>
  </si>
  <si>
    <t>RCKIK SZCZ</t>
  </si>
  <si>
    <t>RCKIK WROC</t>
  </si>
  <si>
    <t>ROYALCAN2</t>
  </si>
  <si>
    <t>ROYALCANIN</t>
  </si>
  <si>
    <t>SAMBUD2SPJ</t>
  </si>
  <si>
    <t>SILIKATY</t>
  </si>
  <si>
    <t>SPLAST</t>
  </si>
  <si>
    <t>SPLAST2</t>
  </si>
  <si>
    <t>STATOIL</t>
  </si>
  <si>
    <t>SUDER</t>
  </si>
  <si>
    <t>SUMIRIKO</t>
  </si>
  <si>
    <t>SZPITALUNI</t>
  </si>
  <si>
    <t>TARA</t>
  </si>
  <si>
    <t>TBMSNACKS</t>
  </si>
  <si>
    <t>TECH</t>
  </si>
  <si>
    <t>TERMALICA</t>
  </si>
  <si>
    <t>TEVA</t>
  </si>
  <si>
    <t>TMTECHNOLO</t>
  </si>
  <si>
    <t>U JEDRUSI2</t>
  </si>
  <si>
    <t>U JEDRUSI3</t>
  </si>
  <si>
    <t>UJ</t>
  </si>
  <si>
    <t>VERTOM</t>
  </si>
  <si>
    <t>VESUVIUS</t>
  </si>
  <si>
    <t>WATS</t>
  </si>
  <si>
    <t>WAY2WEB</t>
  </si>
  <si>
    <t>WCKIK</t>
  </si>
  <si>
    <t>WESTERBERG</t>
  </si>
  <si>
    <t>WFSEDZISZO</t>
  </si>
  <si>
    <t>WIMED3</t>
  </si>
  <si>
    <t>WISŁA</t>
  </si>
  <si>
    <t>WSKRZESZÓW</t>
  </si>
  <si>
    <t>WSSRZESZOW</t>
  </si>
  <si>
    <t>ZAMVINEX</t>
  </si>
  <si>
    <t>ZIELGAZ</t>
  </si>
  <si>
    <t>ZOZKRYNICA</t>
  </si>
  <si>
    <t>ZOZSANOK</t>
  </si>
  <si>
    <t>ZOZSTARACH</t>
  </si>
  <si>
    <t>Warunki dostaw</t>
  </si>
  <si>
    <t>Ustalenia cenowe</t>
  </si>
  <si>
    <t>Warunki dostaw CERSANITII</t>
  </si>
  <si>
    <t>Notatka "na nasz koszt"</t>
  </si>
  <si>
    <t>Opiekun</t>
  </si>
  <si>
    <t>Nowe uwagi</t>
  </si>
  <si>
    <t>MALGORZATA + DAMPOL</t>
  </si>
  <si>
    <t>Piotr Choma</t>
  </si>
  <si>
    <t>Krzysztof Szwajdych</t>
  </si>
  <si>
    <t>Bartłomiej Biskupski</t>
  </si>
  <si>
    <t>Tomasz Sypień</t>
  </si>
  <si>
    <t>2     ?</t>
  </si>
  <si>
    <t>78      ?</t>
  </si>
  <si>
    <t>Mirosław Zagaja</t>
  </si>
  <si>
    <t>Marża suma 2020</t>
  </si>
  <si>
    <t>Marża % 2020</t>
  </si>
  <si>
    <t>A</t>
  </si>
  <si>
    <t>Kat.</t>
  </si>
  <si>
    <t>B</t>
  </si>
  <si>
    <t>% kosztu przesyłek w stosunku do marży</t>
  </si>
  <si>
    <t>D i poniżej</t>
  </si>
  <si>
    <t>DO ZMIANY</t>
  </si>
  <si>
    <t>C</t>
  </si>
  <si>
    <t>ZMIANA WARUNKÓW DOSTAW</t>
  </si>
  <si>
    <t>Kurier  z produkcji</t>
  </si>
  <si>
    <t>Dowóz</t>
  </si>
  <si>
    <t>Ilość paczek FEDEX w roku 2020</t>
  </si>
  <si>
    <t>Ilość palet FEDEX w 2020</t>
  </si>
  <si>
    <t>Koszt przesyłek FEDEX suma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</si>
</sst>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53">
    <xf numFmtId="0" fontId="0" fillId="0" borderId="0" xfId="0"/>
    <xf numFmtId="0" fontId="0" fillId="0" borderId="0" xfId="0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4" fontId="0" fillId="0" borderId="0" xfId="0" applyNumberFormat="1" applyAlignment="1">
      <alignment horizontal="right"/>
    </xf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4" fillId="0" borderId="0" xfId="0" applyFont="1" applyAlignment="1">
      <alignment horizontal="center" wrapText="1"/>
    </xf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10" fontId="6" fillId="0" borderId="0" xfId="1" applyNumberFormat="1" applyFont="1"/>
    <xf numFmtId="0" fontId="1" fillId="0" borderId="0" xfId="0" applyFont="1" applyAlignment="1">
      <alignment horizontal="right" wrapText="1"/>
    </xf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  <xf numFmtId="0" fontId="0" fillId="0" borderId="0" xfId="0"/>
    <xf numFmtId="4" fontId="0" fillId="0" borderId="0" xfId="0" applyNumberFormat="1"/>
    <xf numFmtId="2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1"/>
  <sheetViews>
    <sheetView tabSelected="1" workbookViewId="0">
      <selection activeCell="K2" sqref="K2"/>
    </sheetView>
  </sheetViews>
  <sheetFormatPr defaultRowHeight="14.4" x14ac:dyDescent="0.3"/>
  <cols>
    <col min="1" max="1" width="23.5546875" customWidth="1"/>
    <col min="2" max="2" width="16.109375" customWidth="1"/>
    <col min="3" max="3" width="12.44140625" customWidth="1"/>
    <col min="4" max="4" width="9.88671875" customWidth="1"/>
    <col min="5" max="5" width="14.44140625" customWidth="1"/>
    <col min="6" max="6" width="20.6640625" style="6" customWidth="1"/>
    <col min="7" max="7" width="9.109375" style="5" customWidth="1"/>
    <col min="8" max="8" width="11.33203125" style="5" customWidth="1"/>
    <col min="9" max="9" width="9" style="5" customWidth="1"/>
    <col min="10" max="10" width="10.88671875" style="100" customWidth="1"/>
    <col min="11" max="11" width="12.44140625" style="97" customWidth="1"/>
    <col min="12" max="12" width="23.5546875" customWidth="1"/>
  </cols>
  <sheetData>
    <row r="1" spans="1:12" s="4" customFormat="1" ht="57.6" x14ac:dyDescent="0.3">
      <c r="A1" s="3" t="s">
        <v>0</v>
      </c>
      <c r="B1" s="3" t="s">
        <v>121</v>
      </c>
      <c r="C1" s="3" t="s">
        <v>144</v>
      </c>
      <c r="D1" s="3" t="s">
        <v>145</v>
      </c>
      <c r="E1" s="3" t="s">
        <v>146</v>
      </c>
      <c r="F1" s="102" t="s">
        <v>122</v>
      </c>
      <c r="G1" s="7" t="s">
        <v>135</v>
      </c>
      <c r="H1" s="7" t="s">
        <v>132</v>
      </c>
      <c r="I1" s="7" t="s">
        <v>133</v>
      </c>
      <c r="J1" s="99" t="s">
        <v>137</v>
      </c>
      <c r="K1" s="75" t="s">
        <v>141</v>
      </c>
      <c r="L1" s="3" t="s">
        <v>123</v>
      </c>
    </row>
    <row r="2" spans="1:12" x14ac:dyDescent="0.3">
      <c r="A2" t="s">
        <v>21</v>
      </c>
      <c r="B2" t="s">
        <v>120</v>
      </c>
      <c r="C2" s="6" t="s">
        <v>130</v>
      </c>
      <c r="D2" s="6" t="s">
        <v>129</v>
      </c>
      <c r="E2" s="8">
        <v>1089.5</v>
      </c>
      <c r="F2" s="6" t="s">
        <v>127</v>
      </c>
      <c r="G2" s="151" t="s">
        <v>134</v>
      </c>
      <c r="H2" s="152">
        <v>56070.499300000003</v>
      </c>
      <c r="I2" s="153">
        <v>23.701799999999999</v>
      </c>
      <c r="J2" s="101">
        <f>E2/H2</f>
        <v>1.9430895276511297E-2</v>
      </c>
    </row>
    <row r="3" spans="1:12" x14ac:dyDescent="0.3">
      <c r="A3" t="s">
        <v>97</v>
      </c>
      <c r="B3" t="s">
        <v>118</v>
      </c>
      <c r="C3">
        <v>102</v>
      </c>
      <c r="D3">
        <v>8</v>
      </c>
      <c r="E3" s="10">
        <v>2227.63</v>
      </c>
      <c r="F3" s="6" t="s">
        <v>125</v>
      </c>
      <c r="G3" s="9" t="s">
        <v>134</v>
      </c>
      <c r="H3" s="10">
        <v>42706.574999999997</v>
      </c>
      <c r="I3" s="11">
        <v>24.398700000000002</v>
      </c>
      <c r="J3" s="101">
        <f>E3/H3</f>
        <v>5.2161288981848818E-2</v>
      </c>
      <c r="K3" s="98"/>
    </row>
    <row r="4" spans="1:12" x14ac:dyDescent="0.3">
      <c r="A4" t="s">
        <v>64</v>
      </c>
      <c r="B4" t="s">
        <v>118</v>
      </c>
      <c r="C4">
        <v>205</v>
      </c>
      <c r="D4">
        <v>0</v>
      </c>
      <c r="E4" s="10">
        <v>2096.9</v>
      </c>
      <c r="F4" s="6" t="s">
        <v>126</v>
      </c>
      <c r="G4" s="12" t="s">
        <v>134</v>
      </c>
      <c r="H4" s="13">
        <v>53797.522400000002</v>
      </c>
      <c r="I4" s="14">
        <v>27.007000000000001</v>
      </c>
      <c r="J4" s="101">
        <f t="shared" ref="J4:J67" si="0">E4/H4</f>
        <v>3.8977631430848196E-2</v>
      </c>
      <c r="K4" s="98"/>
    </row>
    <row r="5" spans="1:12" x14ac:dyDescent="0.3">
      <c r="A5" t="s">
        <v>49</v>
      </c>
      <c r="B5" t="s">
        <v>118</v>
      </c>
      <c r="C5">
        <v>91</v>
      </c>
      <c r="D5">
        <v>8</v>
      </c>
      <c r="E5" s="10">
        <v>1999.61</v>
      </c>
      <c r="F5" s="6" t="s">
        <v>125</v>
      </c>
      <c r="G5" s="15" t="s">
        <v>134</v>
      </c>
      <c r="H5" s="16">
        <v>107468.9327</v>
      </c>
      <c r="I5" s="17">
        <v>36.000399999999999</v>
      </c>
      <c r="J5" s="101">
        <f t="shared" si="0"/>
        <v>1.8606400470933492E-2</v>
      </c>
      <c r="K5" s="98"/>
    </row>
    <row r="6" spans="1:12" x14ac:dyDescent="0.3">
      <c r="A6" t="s">
        <v>16</v>
      </c>
      <c r="B6" t="s">
        <v>118</v>
      </c>
      <c r="C6">
        <v>100</v>
      </c>
      <c r="D6">
        <v>8</v>
      </c>
      <c r="E6" s="10">
        <v>1924.8</v>
      </c>
      <c r="F6" s="6" t="s">
        <v>125</v>
      </c>
      <c r="G6" s="18" t="s">
        <v>134</v>
      </c>
      <c r="H6" s="19">
        <v>31873.013999999999</v>
      </c>
      <c r="I6" s="20">
        <v>17.6084</v>
      </c>
      <c r="J6" s="101">
        <f t="shared" si="0"/>
        <v>6.038964498305683E-2</v>
      </c>
      <c r="K6" s="98"/>
    </row>
    <row r="7" spans="1:12" x14ac:dyDescent="0.3">
      <c r="A7" t="s">
        <v>15</v>
      </c>
      <c r="B7" t="s">
        <v>118</v>
      </c>
      <c r="C7">
        <v>158</v>
      </c>
      <c r="D7">
        <v>1</v>
      </c>
      <c r="E7" s="10">
        <v>1882.14</v>
      </c>
      <c r="F7" s="6" t="s">
        <v>125</v>
      </c>
      <c r="G7" s="21" t="s">
        <v>134</v>
      </c>
      <c r="H7" s="22">
        <v>35005.483800000002</v>
      </c>
      <c r="I7" s="23">
        <v>24.370999999999999</v>
      </c>
      <c r="J7" s="101">
        <f t="shared" si="0"/>
        <v>5.3767004357185885E-2</v>
      </c>
      <c r="K7" s="98"/>
    </row>
    <row r="8" spans="1:12" x14ac:dyDescent="0.3">
      <c r="A8" t="s">
        <v>48</v>
      </c>
      <c r="B8" t="s">
        <v>118</v>
      </c>
      <c r="C8">
        <v>146</v>
      </c>
      <c r="D8">
        <v>1</v>
      </c>
      <c r="E8" s="10">
        <v>1729.45</v>
      </c>
      <c r="F8" s="6" t="s">
        <v>125</v>
      </c>
      <c r="G8" s="24" t="s">
        <v>134</v>
      </c>
      <c r="H8" s="25">
        <v>31714.398499999999</v>
      </c>
      <c r="I8" s="26">
        <v>26.960999999999999</v>
      </c>
      <c r="J8" s="101">
        <f t="shared" si="0"/>
        <v>5.4532013274664504E-2</v>
      </c>
      <c r="K8" s="98"/>
    </row>
    <row r="9" spans="1:12" x14ac:dyDescent="0.3">
      <c r="A9" t="s">
        <v>9</v>
      </c>
      <c r="B9" t="s">
        <v>118</v>
      </c>
      <c r="C9">
        <v>130</v>
      </c>
      <c r="D9">
        <v>1</v>
      </c>
      <c r="E9" s="10">
        <v>1695.75</v>
      </c>
      <c r="F9" s="6" t="s">
        <v>126</v>
      </c>
      <c r="G9" s="27" t="s">
        <v>134</v>
      </c>
      <c r="H9" s="28">
        <v>70068.92</v>
      </c>
      <c r="I9" s="29">
        <v>24.207999999999998</v>
      </c>
      <c r="J9" s="101">
        <f t="shared" si="0"/>
        <v>2.4201172217296913E-2</v>
      </c>
      <c r="K9" s="98"/>
    </row>
    <row r="10" spans="1:12" x14ac:dyDescent="0.3">
      <c r="A10" t="s">
        <v>68</v>
      </c>
      <c r="B10" t="s">
        <v>118</v>
      </c>
      <c r="C10">
        <v>145</v>
      </c>
      <c r="D10">
        <v>0</v>
      </c>
      <c r="E10" s="10">
        <v>1498.81</v>
      </c>
      <c r="F10" s="6" t="s">
        <v>126</v>
      </c>
      <c r="G10" s="30" t="s">
        <v>134</v>
      </c>
      <c r="H10" s="31">
        <v>22742.502</v>
      </c>
      <c r="I10" s="32">
        <v>29.213899999999999</v>
      </c>
      <c r="J10" s="101">
        <f t="shared" si="0"/>
        <v>6.5903478869651186E-2</v>
      </c>
      <c r="K10" s="98"/>
    </row>
    <row r="11" spans="1:12" x14ac:dyDescent="0.3">
      <c r="A11" t="s">
        <v>2</v>
      </c>
      <c r="B11" t="s">
        <v>118</v>
      </c>
      <c r="C11">
        <v>9</v>
      </c>
      <c r="D11">
        <v>9</v>
      </c>
      <c r="E11" s="10">
        <v>1433.85</v>
      </c>
      <c r="F11" s="6" t="s">
        <v>125</v>
      </c>
      <c r="G11" s="33" t="s">
        <v>134</v>
      </c>
      <c r="H11" s="34">
        <v>12985.15</v>
      </c>
      <c r="I11" s="35">
        <v>17.4222</v>
      </c>
      <c r="J11" s="101">
        <f t="shared" si="0"/>
        <v>0.11042229007751161</v>
      </c>
      <c r="K11" s="98" t="s">
        <v>139</v>
      </c>
    </row>
    <row r="12" spans="1:12" x14ac:dyDescent="0.3">
      <c r="A12" t="s">
        <v>33</v>
      </c>
      <c r="B12" t="s">
        <v>118</v>
      </c>
      <c r="C12">
        <v>82</v>
      </c>
      <c r="D12">
        <v>1</v>
      </c>
      <c r="E12" s="10">
        <v>1254.3800000000001</v>
      </c>
      <c r="F12" s="6" t="s">
        <v>125</v>
      </c>
      <c r="G12" s="36" t="s">
        <v>134</v>
      </c>
      <c r="H12" s="37">
        <v>15707.43</v>
      </c>
      <c r="I12" s="38">
        <v>17.696899999999999</v>
      </c>
      <c r="J12" s="101">
        <f t="shared" si="0"/>
        <v>7.9859022131564497E-2</v>
      </c>
      <c r="K12" s="98"/>
    </row>
    <row r="13" spans="1:12" x14ac:dyDescent="0.3">
      <c r="A13" t="s">
        <v>83</v>
      </c>
      <c r="B13" t="s">
        <v>118</v>
      </c>
      <c r="C13">
        <v>34</v>
      </c>
      <c r="D13">
        <v>7</v>
      </c>
      <c r="E13" s="10">
        <v>1224.3900000000001</v>
      </c>
      <c r="F13" s="6" t="s">
        <v>125</v>
      </c>
      <c r="G13" s="39" t="s">
        <v>134</v>
      </c>
      <c r="H13" s="40">
        <v>160832.23699999999</v>
      </c>
      <c r="I13" s="41">
        <v>59.424100000000003</v>
      </c>
      <c r="J13" s="101">
        <f t="shared" si="0"/>
        <v>7.6128394582984016E-3</v>
      </c>
      <c r="K13" s="98"/>
    </row>
    <row r="14" spans="1:12" x14ac:dyDescent="0.3">
      <c r="A14" t="s">
        <v>99</v>
      </c>
      <c r="B14" t="s">
        <v>118</v>
      </c>
      <c r="C14">
        <v>119</v>
      </c>
      <c r="D14">
        <v>0</v>
      </c>
      <c r="E14" s="10">
        <v>1215.75</v>
      </c>
      <c r="F14" s="6" t="s">
        <v>126</v>
      </c>
      <c r="G14" s="42" t="s">
        <v>134</v>
      </c>
      <c r="H14" s="43">
        <v>23549.3</v>
      </c>
      <c r="I14" s="44">
        <v>19.622699999999998</v>
      </c>
      <c r="J14" s="101">
        <f t="shared" si="0"/>
        <v>5.1625738344664177E-2</v>
      </c>
      <c r="K14" s="98"/>
    </row>
    <row r="15" spans="1:12" x14ac:dyDescent="0.3">
      <c r="A15" t="s">
        <v>31</v>
      </c>
      <c r="B15" t="s">
        <v>118</v>
      </c>
      <c r="C15">
        <v>52</v>
      </c>
      <c r="D15">
        <v>4</v>
      </c>
      <c r="E15" s="10">
        <v>1011.35</v>
      </c>
      <c r="F15" s="6" t="s">
        <v>128</v>
      </c>
      <c r="G15" s="45" t="s">
        <v>134</v>
      </c>
      <c r="H15" s="46">
        <v>10961.16</v>
      </c>
      <c r="I15" s="47">
        <v>22.549199999999999</v>
      </c>
      <c r="J15" s="101">
        <f t="shared" si="0"/>
        <v>9.2266694400957569E-2</v>
      </c>
      <c r="K15" s="98"/>
    </row>
    <row r="16" spans="1:12" x14ac:dyDescent="0.3">
      <c r="A16" t="s">
        <v>103</v>
      </c>
      <c r="B16" t="s">
        <v>118</v>
      </c>
      <c r="C16">
        <v>30</v>
      </c>
      <c r="D16">
        <v>5</v>
      </c>
      <c r="E16" s="10">
        <v>837.62</v>
      </c>
      <c r="F16" s="6" t="s">
        <v>127</v>
      </c>
      <c r="G16" s="48" t="s">
        <v>134</v>
      </c>
      <c r="H16" s="49">
        <v>27321.47</v>
      </c>
      <c r="I16" s="50">
        <v>42.403700000000001</v>
      </c>
      <c r="J16" s="101">
        <f t="shared" si="0"/>
        <v>3.0657940440247174E-2</v>
      </c>
      <c r="K16" s="98"/>
    </row>
    <row r="17" spans="1:11" x14ac:dyDescent="0.3">
      <c r="A17" t="s">
        <v>75</v>
      </c>
      <c r="B17" t="s">
        <v>118</v>
      </c>
      <c r="C17">
        <v>79</v>
      </c>
      <c r="D17">
        <v>0</v>
      </c>
      <c r="E17" s="10">
        <f>762.48+51.06</f>
        <v>813.54</v>
      </c>
      <c r="F17" s="6" t="s">
        <v>127</v>
      </c>
      <c r="G17" s="51" t="s">
        <v>134</v>
      </c>
      <c r="H17" s="52">
        <v>174096.34039999999</v>
      </c>
      <c r="I17" s="53">
        <v>43.936700000000002</v>
      </c>
      <c r="J17" s="101">
        <f t="shared" si="0"/>
        <v>4.6729299313864273E-3</v>
      </c>
      <c r="K17" s="98"/>
    </row>
    <row r="18" spans="1:11" x14ac:dyDescent="0.3">
      <c r="A18" t="s">
        <v>82</v>
      </c>
      <c r="B18" t="s">
        <v>118</v>
      </c>
      <c r="C18">
        <v>65</v>
      </c>
      <c r="D18">
        <v>0</v>
      </c>
      <c r="E18" s="10">
        <v>676.83</v>
      </c>
      <c r="F18" s="6" t="s">
        <v>131</v>
      </c>
      <c r="G18" s="54" t="s">
        <v>134</v>
      </c>
      <c r="H18" s="55">
        <v>26769.1194</v>
      </c>
      <c r="I18" s="56">
        <v>42.388100000000001</v>
      </c>
      <c r="J18" s="101">
        <f t="shared" si="0"/>
        <v>2.5283984500438967E-2</v>
      </c>
      <c r="K18" s="98"/>
    </row>
    <row r="19" spans="1:11" x14ac:dyDescent="0.3">
      <c r="A19" t="s">
        <v>95</v>
      </c>
      <c r="B19" t="s">
        <v>118</v>
      </c>
      <c r="C19">
        <v>66</v>
      </c>
      <c r="D19">
        <v>0</v>
      </c>
      <c r="E19" s="10">
        <v>671.08</v>
      </c>
      <c r="F19" s="6" t="s">
        <v>126</v>
      </c>
      <c r="G19" s="57" t="s">
        <v>134</v>
      </c>
      <c r="H19" s="58">
        <v>48891.381500000003</v>
      </c>
      <c r="I19" s="59">
        <v>52.829300000000003</v>
      </c>
      <c r="J19" s="101">
        <f t="shared" si="0"/>
        <v>1.3725936543642155E-2</v>
      </c>
      <c r="K19" s="98"/>
    </row>
    <row r="20" spans="1:11" x14ac:dyDescent="0.3">
      <c r="A20" t="s">
        <v>106</v>
      </c>
      <c r="B20" t="s">
        <v>118</v>
      </c>
      <c r="C20">
        <v>67</v>
      </c>
      <c r="D20">
        <v>0</v>
      </c>
      <c r="E20" s="10">
        <v>646.37</v>
      </c>
      <c r="F20" s="6" t="s">
        <v>131</v>
      </c>
      <c r="G20" s="60" t="s">
        <v>134</v>
      </c>
      <c r="H20" s="61">
        <v>12122.441999999999</v>
      </c>
      <c r="I20" s="62">
        <v>57.073599999999999</v>
      </c>
      <c r="J20" s="101">
        <f t="shared" si="0"/>
        <v>5.3320114874544258E-2</v>
      </c>
      <c r="K20" s="98"/>
    </row>
    <row r="21" spans="1:11" x14ac:dyDescent="0.3">
      <c r="A21" t="s">
        <v>98</v>
      </c>
      <c r="B21" t="s">
        <v>118</v>
      </c>
      <c r="C21">
        <v>57</v>
      </c>
      <c r="D21">
        <v>0</v>
      </c>
      <c r="E21" s="10">
        <v>575.53</v>
      </c>
      <c r="F21" s="6" t="s">
        <v>125</v>
      </c>
      <c r="G21" s="63" t="s">
        <v>134</v>
      </c>
      <c r="H21" s="64">
        <v>15219.493399999999</v>
      </c>
      <c r="I21" s="65">
        <v>27.365400000000001</v>
      </c>
      <c r="J21" s="101">
        <f t="shared" si="0"/>
        <v>3.781531913539251E-2</v>
      </c>
      <c r="K21" s="98"/>
    </row>
    <row r="22" spans="1:11" x14ac:dyDescent="0.3">
      <c r="A22" t="s">
        <v>12</v>
      </c>
      <c r="B22" t="s">
        <v>118</v>
      </c>
      <c r="C22">
        <v>53</v>
      </c>
      <c r="D22">
        <v>0</v>
      </c>
      <c r="E22" s="10">
        <v>565.72</v>
      </c>
      <c r="F22" s="6" t="s">
        <v>127</v>
      </c>
      <c r="G22" s="66" t="s">
        <v>134</v>
      </c>
      <c r="H22" s="67">
        <v>31076.924999999999</v>
      </c>
      <c r="I22" s="68">
        <v>30.901800000000001</v>
      </c>
      <c r="J22" s="101">
        <f t="shared" si="0"/>
        <v>1.8203860259662114E-2</v>
      </c>
      <c r="K22" s="98"/>
    </row>
    <row r="23" spans="1:11" x14ac:dyDescent="0.3">
      <c r="A23" t="s">
        <v>78</v>
      </c>
      <c r="B23" t="s">
        <v>118</v>
      </c>
      <c r="C23">
        <v>46</v>
      </c>
      <c r="D23">
        <v>0</v>
      </c>
      <c r="E23" s="10">
        <v>465.56</v>
      </c>
      <c r="F23" s="6" t="s">
        <v>125</v>
      </c>
      <c r="G23" s="69" t="s">
        <v>134</v>
      </c>
      <c r="H23" s="70">
        <v>76987.060500000007</v>
      </c>
      <c r="I23" s="71">
        <v>28.596599999999999</v>
      </c>
      <c r="J23" s="101">
        <f t="shared" si="0"/>
        <v>6.0472499791052545E-3</v>
      </c>
      <c r="K23" s="98"/>
    </row>
    <row r="24" spans="1:11" x14ac:dyDescent="0.3">
      <c r="A24" t="s">
        <v>92</v>
      </c>
      <c r="B24" t="s">
        <v>118</v>
      </c>
      <c r="C24">
        <v>45</v>
      </c>
      <c r="D24">
        <v>0</v>
      </c>
      <c r="E24" s="10">
        <v>464.63</v>
      </c>
      <c r="F24" s="6" t="s">
        <v>128</v>
      </c>
      <c r="G24" s="72" t="s">
        <v>136</v>
      </c>
      <c r="H24" s="73">
        <v>9395.4740000000002</v>
      </c>
      <c r="I24" s="74">
        <v>38.882599999999996</v>
      </c>
      <c r="J24" s="101">
        <f t="shared" si="0"/>
        <v>4.9452534273417177E-2</v>
      </c>
      <c r="K24" s="98"/>
    </row>
    <row r="25" spans="1:11" x14ac:dyDescent="0.3">
      <c r="A25" t="s">
        <v>55</v>
      </c>
      <c r="B25" t="s">
        <v>118</v>
      </c>
      <c r="C25">
        <v>43</v>
      </c>
      <c r="D25">
        <v>0</v>
      </c>
      <c r="E25" s="10">
        <v>444.63</v>
      </c>
      <c r="F25" s="6" t="s">
        <v>127</v>
      </c>
      <c r="G25" s="76" t="s">
        <v>134</v>
      </c>
      <c r="H25" s="77">
        <v>18818.675599999999</v>
      </c>
      <c r="I25" s="78">
        <v>35.308300000000003</v>
      </c>
      <c r="J25" s="101">
        <f t="shared" si="0"/>
        <v>2.3627061194465782E-2</v>
      </c>
      <c r="K25" s="98"/>
    </row>
    <row r="26" spans="1:11" x14ac:dyDescent="0.3">
      <c r="A26" t="s">
        <v>87</v>
      </c>
      <c r="B26" t="s">
        <v>118</v>
      </c>
      <c r="C26">
        <v>41</v>
      </c>
      <c r="D26">
        <v>0</v>
      </c>
      <c r="E26" s="10">
        <v>397.66</v>
      </c>
      <c r="F26" s="6" t="s">
        <v>125</v>
      </c>
      <c r="G26" s="79" t="s">
        <v>136</v>
      </c>
      <c r="H26" s="80">
        <v>10381.281999999999</v>
      </c>
      <c r="I26" s="81">
        <v>44.763300000000001</v>
      </c>
      <c r="J26" s="101">
        <f t="shared" si="0"/>
        <v>3.8305480960829315E-2</v>
      </c>
      <c r="K26" s="98"/>
    </row>
    <row r="27" spans="1:11" x14ac:dyDescent="0.3">
      <c r="A27" t="s">
        <v>34</v>
      </c>
      <c r="B27" t="s">
        <v>118</v>
      </c>
      <c r="C27">
        <v>31</v>
      </c>
      <c r="D27">
        <v>0</v>
      </c>
      <c r="E27" s="10">
        <v>345.23</v>
      </c>
      <c r="F27" s="6" t="s">
        <v>125</v>
      </c>
      <c r="G27" s="82" t="s">
        <v>136</v>
      </c>
      <c r="H27" s="83">
        <v>11271.4</v>
      </c>
      <c r="I27" s="84">
        <v>34.185499999999998</v>
      </c>
      <c r="J27" s="101">
        <f t="shared" si="0"/>
        <v>3.0628848235356745E-2</v>
      </c>
      <c r="K27" s="98"/>
    </row>
    <row r="28" spans="1:11" x14ac:dyDescent="0.3">
      <c r="A28" t="s">
        <v>109</v>
      </c>
      <c r="B28" t="s">
        <v>118</v>
      </c>
      <c r="C28">
        <v>29</v>
      </c>
      <c r="D28">
        <v>0</v>
      </c>
      <c r="E28" s="10">
        <v>303.91000000000003</v>
      </c>
      <c r="F28" s="6" t="s">
        <v>126</v>
      </c>
      <c r="G28" s="85" t="s">
        <v>134</v>
      </c>
      <c r="H28" s="86">
        <v>27894.61</v>
      </c>
      <c r="I28" s="87">
        <v>42.4009</v>
      </c>
      <c r="J28" s="101">
        <f t="shared" si="0"/>
        <v>1.0894936333578423E-2</v>
      </c>
      <c r="K28" s="98"/>
    </row>
    <row r="29" spans="1:11" x14ac:dyDescent="0.3">
      <c r="A29" t="s">
        <v>23</v>
      </c>
      <c r="B29" t="s">
        <v>118</v>
      </c>
      <c r="C29">
        <v>19</v>
      </c>
      <c r="D29">
        <v>1</v>
      </c>
      <c r="E29" s="10">
        <v>293.58</v>
      </c>
      <c r="F29" s="6" t="s">
        <v>127</v>
      </c>
      <c r="G29" s="88" t="s">
        <v>134</v>
      </c>
      <c r="H29" s="89">
        <v>2946.4949999999999</v>
      </c>
      <c r="I29" s="90">
        <v>18.049299999999999</v>
      </c>
      <c r="J29" s="101">
        <f t="shared" si="0"/>
        <v>9.9637026365223758E-2</v>
      </c>
      <c r="K29" s="98"/>
    </row>
    <row r="30" spans="1:11" x14ac:dyDescent="0.3">
      <c r="A30" t="s">
        <v>105</v>
      </c>
      <c r="B30" t="s">
        <v>118</v>
      </c>
      <c r="C30">
        <v>28</v>
      </c>
      <c r="D30">
        <v>0</v>
      </c>
      <c r="E30" s="10">
        <v>287.58</v>
      </c>
      <c r="F30" s="6" t="s">
        <v>127</v>
      </c>
      <c r="G30" s="91" t="s">
        <v>134</v>
      </c>
      <c r="H30" s="92">
        <v>5470.6360999999997</v>
      </c>
      <c r="I30" s="93">
        <v>3.758</v>
      </c>
      <c r="J30" s="101">
        <f t="shared" si="0"/>
        <v>5.2567927155673905E-2</v>
      </c>
      <c r="K30" s="98"/>
    </row>
    <row r="31" spans="1:11" x14ac:dyDescent="0.3">
      <c r="A31" t="s">
        <v>27</v>
      </c>
      <c r="B31" t="s">
        <v>118</v>
      </c>
      <c r="C31">
        <v>27</v>
      </c>
      <c r="D31">
        <v>0</v>
      </c>
      <c r="E31" s="10">
        <v>272.60000000000002</v>
      </c>
      <c r="F31" s="6" t="s">
        <v>126</v>
      </c>
      <c r="G31" s="94" t="s">
        <v>138</v>
      </c>
      <c r="H31" s="95">
        <v>2063.105</v>
      </c>
      <c r="I31" s="96">
        <v>39.384</v>
      </c>
      <c r="J31" s="101">
        <f t="shared" si="0"/>
        <v>0.1321309385610524</v>
      </c>
      <c r="K31" s="98" t="s">
        <v>139</v>
      </c>
    </row>
    <row r="32" spans="1:11" x14ac:dyDescent="0.3">
      <c r="A32" t="s">
        <v>17</v>
      </c>
      <c r="B32" t="s">
        <v>118</v>
      </c>
      <c r="C32">
        <v>26</v>
      </c>
      <c r="D32">
        <v>0</v>
      </c>
      <c r="E32" s="10">
        <v>259.24</v>
      </c>
      <c r="F32" s="6" t="s">
        <v>126</v>
      </c>
      <c r="G32" s="103" t="s">
        <v>140</v>
      </c>
      <c r="H32" s="104">
        <v>3928.7460000000001</v>
      </c>
      <c r="I32" s="105">
        <v>34.9694</v>
      </c>
      <c r="J32" s="101">
        <f t="shared" si="0"/>
        <v>6.5985431483735521E-2</v>
      </c>
      <c r="K32" s="98"/>
    </row>
    <row r="33" spans="1:11" x14ac:dyDescent="0.3">
      <c r="A33" t="s">
        <v>7</v>
      </c>
      <c r="B33" t="s">
        <v>118</v>
      </c>
      <c r="C33">
        <v>21</v>
      </c>
      <c r="D33">
        <v>0</v>
      </c>
      <c r="E33" s="10">
        <v>209.33</v>
      </c>
      <c r="F33" s="6" t="s">
        <v>127</v>
      </c>
      <c r="G33" s="106" t="s">
        <v>134</v>
      </c>
      <c r="H33" s="107">
        <v>33858.764799999997</v>
      </c>
      <c r="I33" s="108">
        <v>81.162000000000006</v>
      </c>
      <c r="J33" s="101">
        <f t="shared" si="0"/>
        <v>6.182446442936986E-3</v>
      </c>
      <c r="K33" s="98"/>
    </row>
    <row r="34" spans="1:11" x14ac:dyDescent="0.3">
      <c r="A34" t="s">
        <v>77</v>
      </c>
      <c r="B34" t="s">
        <v>118</v>
      </c>
      <c r="C34">
        <v>20</v>
      </c>
      <c r="D34">
        <v>0</v>
      </c>
      <c r="E34" s="10">
        <v>201.52</v>
      </c>
      <c r="F34" s="6" t="s">
        <v>131</v>
      </c>
      <c r="G34" s="109" t="s">
        <v>136</v>
      </c>
      <c r="H34" s="110">
        <v>6981.9449999999997</v>
      </c>
      <c r="I34" s="111">
        <v>39.524299999999997</v>
      </c>
      <c r="J34" s="101">
        <f t="shared" si="0"/>
        <v>2.8863017397014731E-2</v>
      </c>
      <c r="K34" s="98"/>
    </row>
    <row r="35" spans="1:11" x14ac:dyDescent="0.3">
      <c r="A35" t="s">
        <v>38</v>
      </c>
      <c r="B35" t="s">
        <v>118</v>
      </c>
      <c r="C35">
        <v>7</v>
      </c>
      <c r="D35">
        <v>1</v>
      </c>
      <c r="E35" s="10">
        <v>194.12</v>
      </c>
      <c r="F35" s="6" t="s">
        <v>126</v>
      </c>
      <c r="G35" s="112" t="s">
        <v>140</v>
      </c>
      <c r="H35" s="113">
        <v>3685.4719</v>
      </c>
      <c r="I35" s="114">
        <v>25.494399999999999</v>
      </c>
      <c r="J35" s="101">
        <f t="shared" si="0"/>
        <v>5.2671680931823145E-2</v>
      </c>
      <c r="K35" s="98"/>
    </row>
    <row r="36" spans="1:11" x14ac:dyDescent="0.3">
      <c r="A36" t="s">
        <v>19</v>
      </c>
      <c r="B36" t="s">
        <v>118</v>
      </c>
      <c r="C36">
        <v>19</v>
      </c>
      <c r="D36">
        <v>0</v>
      </c>
      <c r="E36" s="10">
        <v>189.93</v>
      </c>
      <c r="F36" s="6" t="s">
        <v>125</v>
      </c>
      <c r="G36" s="115" t="s">
        <v>140</v>
      </c>
      <c r="H36" s="116">
        <v>4400.8258999999998</v>
      </c>
      <c r="I36" s="117">
        <v>28.525400000000001</v>
      </c>
      <c r="J36" s="101">
        <f t="shared" si="0"/>
        <v>4.3157808174142949E-2</v>
      </c>
      <c r="K36" s="98"/>
    </row>
    <row r="37" spans="1:11" x14ac:dyDescent="0.3">
      <c r="A37" t="s">
        <v>42</v>
      </c>
      <c r="B37" t="s">
        <v>118</v>
      </c>
      <c r="C37">
        <v>19</v>
      </c>
      <c r="D37">
        <v>0</v>
      </c>
      <c r="E37" s="10">
        <v>188.69</v>
      </c>
      <c r="F37" s="6" t="s">
        <v>128</v>
      </c>
      <c r="G37" s="118" t="s">
        <v>136</v>
      </c>
      <c r="H37" s="119">
        <v>10021.069</v>
      </c>
      <c r="I37" s="120">
        <v>33.431399999999996</v>
      </c>
      <c r="J37" s="101">
        <f t="shared" si="0"/>
        <v>1.8829328487809036E-2</v>
      </c>
      <c r="K37" s="98"/>
    </row>
    <row r="38" spans="1:11" x14ac:dyDescent="0.3">
      <c r="A38" t="s">
        <v>65</v>
      </c>
      <c r="B38" t="s">
        <v>118</v>
      </c>
      <c r="C38">
        <v>6</v>
      </c>
      <c r="D38">
        <v>1</v>
      </c>
      <c r="E38" s="10">
        <v>177.24</v>
      </c>
      <c r="F38" s="6" t="s">
        <v>125</v>
      </c>
      <c r="G38" s="121" t="s">
        <v>140</v>
      </c>
      <c r="H38" s="122">
        <v>2807.8</v>
      </c>
      <c r="I38" s="123">
        <v>25.348500000000001</v>
      </c>
      <c r="J38" s="101">
        <f t="shared" si="0"/>
        <v>6.3124154142032901E-2</v>
      </c>
      <c r="K38" s="98"/>
    </row>
    <row r="39" spans="1:11" x14ac:dyDescent="0.3">
      <c r="A39" t="s">
        <v>11</v>
      </c>
      <c r="B39" t="s">
        <v>118</v>
      </c>
      <c r="C39">
        <v>16</v>
      </c>
      <c r="D39">
        <v>0</v>
      </c>
      <c r="E39" s="10">
        <v>159.03</v>
      </c>
      <c r="F39" s="6" t="s">
        <v>125</v>
      </c>
      <c r="G39" s="124" t="s">
        <v>136</v>
      </c>
      <c r="H39" s="125">
        <v>4821.21</v>
      </c>
      <c r="I39" s="126">
        <v>17.547499999999999</v>
      </c>
      <c r="J39" s="101">
        <f t="shared" si="0"/>
        <v>3.2985495342455526E-2</v>
      </c>
      <c r="K39" s="98"/>
    </row>
    <row r="40" spans="1:11" x14ac:dyDescent="0.3">
      <c r="A40" t="s">
        <v>62</v>
      </c>
      <c r="B40" t="s">
        <v>118</v>
      </c>
      <c r="C40">
        <v>15</v>
      </c>
      <c r="D40">
        <v>0</v>
      </c>
      <c r="E40" s="10">
        <v>153.04</v>
      </c>
      <c r="F40" s="6" t="s">
        <v>127</v>
      </c>
      <c r="G40" s="127" t="s">
        <v>136</v>
      </c>
      <c r="H40" s="128">
        <v>7866.0280000000002</v>
      </c>
      <c r="I40" s="129">
        <v>64.037300000000002</v>
      </c>
      <c r="J40" s="101">
        <f t="shared" si="0"/>
        <v>1.9455816836655041E-2</v>
      </c>
      <c r="K40" s="98"/>
    </row>
    <row r="41" spans="1:11" x14ac:dyDescent="0.3">
      <c r="A41" t="s">
        <v>90</v>
      </c>
      <c r="B41" t="s">
        <v>118</v>
      </c>
      <c r="C41">
        <v>15</v>
      </c>
      <c r="D41">
        <v>0</v>
      </c>
      <c r="E41" s="10">
        <v>150.13</v>
      </c>
      <c r="F41" s="6" t="s">
        <v>127</v>
      </c>
      <c r="G41" s="130" t="s">
        <v>138</v>
      </c>
      <c r="H41" s="131">
        <v>1653.7815000000001</v>
      </c>
      <c r="I41" s="132">
        <v>38.452199999999998</v>
      </c>
      <c r="J41" s="101">
        <f t="shared" si="0"/>
        <v>9.0779827927691778E-2</v>
      </c>
      <c r="K41" s="98"/>
    </row>
    <row r="42" spans="1:11" x14ac:dyDescent="0.3">
      <c r="A42" t="s">
        <v>36</v>
      </c>
      <c r="B42" t="s">
        <v>118</v>
      </c>
      <c r="C42">
        <v>14</v>
      </c>
      <c r="D42">
        <v>0</v>
      </c>
      <c r="E42" s="10">
        <v>149.74</v>
      </c>
      <c r="F42" s="6" t="s">
        <v>127</v>
      </c>
      <c r="G42" s="133" t="s">
        <v>140</v>
      </c>
      <c r="H42" s="134">
        <v>4033.6844999999998</v>
      </c>
      <c r="I42" s="135">
        <v>26.534800000000001</v>
      </c>
      <c r="J42" s="101">
        <f t="shared" si="0"/>
        <v>3.7122387732605268E-2</v>
      </c>
      <c r="K42" s="98"/>
    </row>
    <row r="43" spans="1:11" x14ac:dyDescent="0.3">
      <c r="A43" t="s">
        <v>84</v>
      </c>
      <c r="B43" t="s">
        <v>118</v>
      </c>
      <c r="C43">
        <v>14</v>
      </c>
      <c r="D43">
        <v>0</v>
      </c>
      <c r="E43" s="10">
        <v>139.85</v>
      </c>
      <c r="F43" s="6" t="s">
        <v>125</v>
      </c>
      <c r="G43" s="136" t="s">
        <v>134</v>
      </c>
      <c r="H43" s="137">
        <v>18771.278999999999</v>
      </c>
      <c r="I43" s="138">
        <v>41.559800000000003</v>
      </c>
      <c r="J43" s="101">
        <f t="shared" si="0"/>
        <v>7.4502115705594703E-3</v>
      </c>
      <c r="K43" s="98"/>
    </row>
    <row r="44" spans="1:11" x14ac:dyDescent="0.3">
      <c r="A44" t="s">
        <v>43</v>
      </c>
      <c r="B44" t="s">
        <v>118</v>
      </c>
      <c r="C44">
        <v>12</v>
      </c>
      <c r="D44">
        <v>0</v>
      </c>
      <c r="E44" s="10">
        <v>132.02000000000001</v>
      </c>
      <c r="F44" s="6" t="s">
        <v>128</v>
      </c>
      <c r="G44" s="139" t="s">
        <v>140</v>
      </c>
      <c r="H44" s="140">
        <v>3373.6124</v>
      </c>
      <c r="I44" s="141">
        <v>36.052900000000001</v>
      </c>
      <c r="J44" s="101">
        <f t="shared" si="0"/>
        <v>3.9133126259554896E-2</v>
      </c>
      <c r="K44" s="98"/>
    </row>
    <row r="45" spans="1:11" x14ac:dyDescent="0.3">
      <c r="A45" t="s">
        <v>70</v>
      </c>
      <c r="B45" t="s">
        <v>118</v>
      </c>
      <c r="C45">
        <v>12</v>
      </c>
      <c r="D45">
        <v>0</v>
      </c>
      <c r="E45" s="10">
        <v>121.89</v>
      </c>
      <c r="F45" s="6" t="s">
        <v>126</v>
      </c>
      <c r="G45" s="142" t="s">
        <v>140</v>
      </c>
      <c r="H45" s="143">
        <v>2905.74</v>
      </c>
      <c r="I45" s="144">
        <v>35.916699999999999</v>
      </c>
      <c r="J45" s="101">
        <f t="shared" si="0"/>
        <v>4.1948006359825728E-2</v>
      </c>
      <c r="K45" s="98"/>
    </row>
    <row r="46" spans="1:11" x14ac:dyDescent="0.3">
      <c r="A46" t="s">
        <v>52</v>
      </c>
      <c r="B46" t="s">
        <v>118</v>
      </c>
      <c r="C46">
        <v>11</v>
      </c>
      <c r="D46">
        <v>0</v>
      </c>
      <c r="E46" s="10">
        <v>110.9</v>
      </c>
      <c r="F46" s="6" t="s">
        <v>127</v>
      </c>
      <c r="G46" s="145" t="s">
        <v>140</v>
      </c>
      <c r="H46" s="146">
        <v>2938.7631999999999</v>
      </c>
      <c r="I46" s="147">
        <v>18.421299999999999</v>
      </c>
      <c r="J46" s="101">
        <f t="shared" si="0"/>
        <v>3.7736963631503216E-2</v>
      </c>
      <c r="K46" s="98"/>
    </row>
    <row r="47" spans="1:11" x14ac:dyDescent="0.3">
      <c r="A47" t="s">
        <v>22</v>
      </c>
      <c r="B47" t="s">
        <v>118</v>
      </c>
      <c r="C47">
        <v>9</v>
      </c>
      <c r="D47">
        <v>0</v>
      </c>
      <c r="E47" s="10">
        <v>110.45</v>
      </c>
      <c r="F47" s="6" t="s">
        <v>127</v>
      </c>
      <c r="G47" s="148" t="s">
        <v>134</v>
      </c>
      <c r="H47" s="149">
        <v>1084.0450000000001</v>
      </c>
      <c r="I47" s="150">
        <v>30.416499999999999</v>
      </c>
      <c r="J47" s="101">
        <f t="shared" si="0"/>
        <v>0.10188691428861348</v>
      </c>
      <c r="K47" s="98"/>
    </row>
    <row r="48" spans="1:11" x14ac:dyDescent="0.3">
      <c r="A48" t="s">
        <v>41</v>
      </c>
      <c r="B48" t="s">
        <v>118</v>
      </c>
      <c r="C48">
        <v>10</v>
      </c>
      <c r="D48">
        <v>0</v>
      </c>
      <c r="E48" s="10">
        <v>101.36</v>
      </c>
      <c r="F48" s="6" t="s">
        <v>128</v>
      </c>
      <c r="G48" s="154" t="s">
        <v>138</v>
      </c>
      <c r="H48" s="155">
        <v>2008.22</v>
      </c>
      <c r="I48" s="156">
        <v>37.524000000000001</v>
      </c>
      <c r="J48" s="101">
        <f t="shared" si="0"/>
        <v>5.0472557787493398E-2</v>
      </c>
      <c r="K48" s="98"/>
    </row>
    <row r="49" spans="1:11" x14ac:dyDescent="0.3">
      <c r="A49" t="s">
        <v>113</v>
      </c>
      <c r="B49" t="s">
        <v>118</v>
      </c>
      <c r="C49">
        <v>8</v>
      </c>
      <c r="D49">
        <v>0</v>
      </c>
      <c r="E49" s="10">
        <v>90.14</v>
      </c>
      <c r="F49" s="6" t="s">
        <v>128</v>
      </c>
      <c r="G49" s="157" t="s">
        <v>138</v>
      </c>
      <c r="H49" s="158">
        <v>1633.55</v>
      </c>
      <c r="I49" s="159">
        <v>24.834399999999999</v>
      </c>
      <c r="J49" s="101">
        <f t="shared" si="0"/>
        <v>5.5180435248385423E-2</v>
      </c>
      <c r="K49" s="98"/>
    </row>
    <row r="50" spans="1:11" x14ac:dyDescent="0.3">
      <c r="A50" t="s">
        <v>124</v>
      </c>
      <c r="B50" t="s">
        <v>118</v>
      </c>
      <c r="C50">
        <v>9</v>
      </c>
      <c r="D50">
        <v>0</v>
      </c>
      <c r="E50" s="10">
        <v>89.63</v>
      </c>
      <c r="F50" s="6" t="s">
        <v>127</v>
      </c>
      <c r="G50" s="160" t="s">
        <v>140</v>
      </c>
      <c r="H50" s="161">
        <v>3899.9425000000001</v>
      </c>
      <c r="I50" s="162">
        <v>30.252400000000002</v>
      </c>
      <c r="J50" s="101">
        <f t="shared" si="0"/>
        <v>2.2982390124982609E-2</v>
      </c>
      <c r="K50" s="98"/>
    </row>
    <row r="51" spans="1:11" x14ac:dyDescent="0.3">
      <c r="A51" t="s">
        <v>76</v>
      </c>
      <c r="B51" t="s">
        <v>118</v>
      </c>
      <c r="C51">
        <v>7</v>
      </c>
      <c r="D51">
        <v>0</v>
      </c>
      <c r="E51" s="10">
        <v>70.86</v>
      </c>
      <c r="F51" s="6" t="s">
        <v>128</v>
      </c>
      <c r="G51" s="163" t="s">
        <v>140</v>
      </c>
      <c r="H51" s="164">
        <v>2330.59</v>
      </c>
      <c r="I51" s="165">
        <v>34.053800000000003</v>
      </c>
      <c r="J51" s="101">
        <f t="shared" si="0"/>
        <v>3.0404318219849909E-2</v>
      </c>
      <c r="K51" s="98"/>
    </row>
    <row r="52" spans="1:11" x14ac:dyDescent="0.3">
      <c r="A52" t="s">
        <v>80</v>
      </c>
      <c r="B52" t="s">
        <v>118</v>
      </c>
      <c r="C52">
        <v>7</v>
      </c>
      <c r="D52">
        <v>0</v>
      </c>
      <c r="E52" s="10">
        <v>69.239999999999995</v>
      </c>
      <c r="F52" s="6" t="s">
        <v>128</v>
      </c>
      <c r="G52" s="166" t="s">
        <v>138</v>
      </c>
      <c r="H52" s="167">
        <v>1368.9262000000001</v>
      </c>
      <c r="I52" s="168">
        <v>60.0548</v>
      </c>
      <c r="J52" s="101">
        <f t="shared" si="0"/>
        <v>5.0579790203445586E-2</v>
      </c>
      <c r="K52" s="98"/>
    </row>
    <row r="53" spans="1:11" x14ac:dyDescent="0.3">
      <c r="A53" t="s">
        <v>39</v>
      </c>
      <c r="B53" t="s">
        <v>118</v>
      </c>
      <c r="C53">
        <v>6</v>
      </c>
      <c r="D53">
        <v>0</v>
      </c>
      <c r="E53" s="10">
        <v>63.23</v>
      </c>
      <c r="F53" s="6" t="s">
        <v>127</v>
      </c>
      <c r="G53" s="169" t="s">
        <v>136</v>
      </c>
      <c r="H53" s="170">
        <v>5555.78</v>
      </c>
      <c r="I53" s="171">
        <v>24.898299999999999</v>
      </c>
      <c r="J53" s="101">
        <f t="shared" si="0"/>
        <v>1.1380940210015515E-2</v>
      </c>
      <c r="K53" s="98"/>
    </row>
    <row r="54" spans="1:11" x14ac:dyDescent="0.3">
      <c r="A54" t="s">
        <v>40</v>
      </c>
      <c r="B54" t="s">
        <v>118</v>
      </c>
      <c r="C54">
        <v>6</v>
      </c>
      <c r="D54">
        <v>0</v>
      </c>
      <c r="E54" s="10">
        <v>62.33</v>
      </c>
      <c r="F54" s="6" t="s">
        <v>126</v>
      </c>
      <c r="G54" s="172" t="s">
        <v>134</v>
      </c>
      <c r="H54" s="173">
        <v>17292.4771</v>
      </c>
      <c r="I54" s="174">
        <v>54.718600000000002</v>
      </c>
      <c r="J54" s="101">
        <f t="shared" si="0"/>
        <v>3.6044575707432913E-3</v>
      </c>
      <c r="K54" s="98"/>
    </row>
    <row r="55" spans="1:11" x14ac:dyDescent="0.3">
      <c r="A55" t="s">
        <v>58</v>
      </c>
      <c r="B55" t="s">
        <v>118</v>
      </c>
      <c r="C55">
        <v>6</v>
      </c>
      <c r="D55">
        <v>0</v>
      </c>
      <c r="E55" s="10">
        <v>62.25</v>
      </c>
      <c r="F55" s="6" t="s">
        <v>125</v>
      </c>
      <c r="G55" s="175" t="s">
        <v>134</v>
      </c>
      <c r="H55" s="176">
        <v>33030.92</v>
      </c>
      <c r="I55" s="177">
        <v>21.4651</v>
      </c>
      <c r="J55" s="101">
        <f t="shared" si="0"/>
        <v>1.8845978253103457E-3</v>
      </c>
      <c r="K55" s="98"/>
    </row>
    <row r="56" spans="1:11" x14ac:dyDescent="0.3">
      <c r="A56" t="s">
        <v>112</v>
      </c>
      <c r="B56" t="s">
        <v>118</v>
      </c>
      <c r="C56">
        <v>5</v>
      </c>
      <c r="D56">
        <v>0</v>
      </c>
      <c r="E56" s="10">
        <v>49.6</v>
      </c>
      <c r="F56" s="6" t="s">
        <v>128</v>
      </c>
      <c r="G56" s="178" t="s">
        <v>140</v>
      </c>
      <c r="H56" s="179">
        <v>2757.91</v>
      </c>
      <c r="I56" s="180">
        <v>57.028700000000001</v>
      </c>
      <c r="J56" s="101">
        <f t="shared" si="0"/>
        <v>1.7984633291151634E-2</v>
      </c>
      <c r="K56" s="98"/>
    </row>
    <row r="57" spans="1:11" x14ac:dyDescent="0.3">
      <c r="A57" t="s">
        <v>25</v>
      </c>
      <c r="B57" t="s">
        <v>118</v>
      </c>
      <c r="C57">
        <v>5</v>
      </c>
      <c r="D57">
        <v>0</v>
      </c>
      <c r="E57" s="10">
        <v>48.51</v>
      </c>
      <c r="F57" s="6" t="s">
        <v>128</v>
      </c>
      <c r="G57" s="181" t="s">
        <v>138</v>
      </c>
      <c r="H57" s="182">
        <v>1201.6006</v>
      </c>
      <c r="I57" s="183">
        <v>36.627200000000002</v>
      </c>
      <c r="J57" s="101">
        <f t="shared" si="0"/>
        <v>4.0371151612274496E-2</v>
      </c>
      <c r="K57" s="98"/>
    </row>
    <row r="58" spans="1:11" x14ac:dyDescent="0.3">
      <c r="A58" t="s">
        <v>28</v>
      </c>
      <c r="B58" t="s">
        <v>118</v>
      </c>
      <c r="C58">
        <v>5</v>
      </c>
      <c r="D58">
        <v>0</v>
      </c>
      <c r="E58" s="10">
        <v>47.16</v>
      </c>
      <c r="F58" s="6" t="s">
        <v>128</v>
      </c>
      <c r="G58" s="184" t="s">
        <v>138</v>
      </c>
      <c r="H58" s="185">
        <v>1051.0999999999999</v>
      </c>
      <c r="I58" s="186">
        <v>38.929600000000001</v>
      </c>
      <c r="J58" s="101">
        <f t="shared" si="0"/>
        <v>4.4867281895157457E-2</v>
      </c>
      <c r="K58" s="98"/>
    </row>
    <row r="59" spans="1:11" x14ac:dyDescent="0.3">
      <c r="A59" t="s">
        <v>29</v>
      </c>
      <c r="B59" t="s">
        <v>118</v>
      </c>
      <c r="C59">
        <v>4</v>
      </c>
      <c r="D59">
        <v>0</v>
      </c>
      <c r="E59" s="10">
        <v>41.87</v>
      </c>
      <c r="F59" s="6" t="s">
        <v>131</v>
      </c>
      <c r="G59" s="187" t="s">
        <v>140</v>
      </c>
      <c r="H59" s="188">
        <v>2504.59</v>
      </c>
      <c r="I59" s="189">
        <v>27.1203</v>
      </c>
      <c r="J59" s="101">
        <f t="shared" si="0"/>
        <v>1.6717307024303376E-2</v>
      </c>
      <c r="K59" s="98"/>
    </row>
    <row r="60" spans="1:11" x14ac:dyDescent="0.3">
      <c r="A60" t="s">
        <v>20</v>
      </c>
      <c r="B60" t="s">
        <v>118</v>
      </c>
      <c r="C60">
        <v>4</v>
      </c>
      <c r="D60">
        <v>0</v>
      </c>
      <c r="E60" s="10">
        <v>40.479999999999997</v>
      </c>
      <c r="F60" s="6" t="s">
        <v>127</v>
      </c>
      <c r="G60" s="190" t="s">
        <v>136</v>
      </c>
      <c r="H60" s="191">
        <v>6394.1279999999997</v>
      </c>
      <c r="I60" s="192">
        <v>20.116299999999999</v>
      </c>
      <c r="J60" s="101">
        <f t="shared" si="0"/>
        <v>6.3308085168141768E-3</v>
      </c>
      <c r="K60" s="98"/>
    </row>
    <row r="61" spans="1:11" x14ac:dyDescent="0.3">
      <c r="A61" t="s">
        <v>91</v>
      </c>
      <c r="B61" t="s">
        <v>118</v>
      </c>
      <c r="C61">
        <v>4</v>
      </c>
      <c r="D61">
        <v>0</v>
      </c>
      <c r="E61" s="10">
        <v>38.369999999999997</v>
      </c>
      <c r="F61" s="6" t="s">
        <v>126</v>
      </c>
      <c r="G61" s="193" t="s">
        <v>138</v>
      </c>
      <c r="H61" s="194">
        <v>1505.31</v>
      </c>
      <c r="I61" s="195">
        <v>64.4024</v>
      </c>
      <c r="J61" s="101">
        <f t="shared" si="0"/>
        <v>2.5489766227554455E-2</v>
      </c>
      <c r="K61" s="98"/>
    </row>
    <row r="62" spans="1:11" x14ac:dyDescent="0.3">
      <c r="A62" t="s">
        <v>114</v>
      </c>
      <c r="B62" t="s">
        <v>118</v>
      </c>
      <c r="C62">
        <v>3</v>
      </c>
      <c r="D62">
        <v>0</v>
      </c>
      <c r="E62" s="10">
        <v>33.15</v>
      </c>
      <c r="F62" s="6" t="s">
        <v>127</v>
      </c>
      <c r="G62" s="196" t="s">
        <v>136</v>
      </c>
      <c r="H62" s="197">
        <v>7380.36</v>
      </c>
      <c r="I62" s="198">
        <v>57.952399999999997</v>
      </c>
      <c r="J62" s="101">
        <f t="shared" si="0"/>
        <v>4.4916508137814413E-3</v>
      </c>
      <c r="K62" s="98"/>
    </row>
    <row r="63" spans="1:11" x14ac:dyDescent="0.3">
      <c r="A63" t="s">
        <v>37</v>
      </c>
      <c r="B63" t="s">
        <v>118</v>
      </c>
      <c r="C63">
        <v>3</v>
      </c>
      <c r="D63">
        <v>0</v>
      </c>
      <c r="E63" s="10">
        <v>32.24</v>
      </c>
      <c r="F63" s="6" t="s">
        <v>126</v>
      </c>
      <c r="G63" s="199" t="s">
        <v>134</v>
      </c>
      <c r="H63" s="200">
        <v>18359.95</v>
      </c>
      <c r="I63" s="201">
        <v>42.535499999999999</v>
      </c>
      <c r="J63" s="101">
        <f t="shared" si="0"/>
        <v>1.7559960675274172E-3</v>
      </c>
      <c r="K63" s="98"/>
    </row>
    <row r="64" spans="1:11" x14ac:dyDescent="0.3">
      <c r="A64" t="s">
        <v>102</v>
      </c>
      <c r="B64" t="s">
        <v>118</v>
      </c>
      <c r="C64">
        <v>3</v>
      </c>
      <c r="D64">
        <v>0</v>
      </c>
      <c r="E64" s="10">
        <v>31.32</v>
      </c>
      <c r="F64" s="6" t="s">
        <v>126</v>
      </c>
      <c r="G64" s="202" t="s">
        <v>140</v>
      </c>
      <c r="H64" s="203">
        <v>4149.9166999999998</v>
      </c>
      <c r="I64" s="204">
        <v>44.820399999999999</v>
      </c>
      <c r="J64" s="101">
        <f t="shared" si="0"/>
        <v>7.5471394401723782E-3</v>
      </c>
      <c r="K64" s="98"/>
    </row>
    <row r="65" spans="1:11" x14ac:dyDescent="0.3">
      <c r="A65" t="s">
        <v>67</v>
      </c>
      <c r="B65" t="s">
        <v>118</v>
      </c>
      <c r="C65">
        <v>3</v>
      </c>
      <c r="D65">
        <v>0</v>
      </c>
      <c r="E65" s="10">
        <v>31.1</v>
      </c>
      <c r="F65" s="6" t="s">
        <v>126</v>
      </c>
      <c r="G65" s="205" t="s">
        <v>140</v>
      </c>
      <c r="H65" s="206">
        <v>2363.12</v>
      </c>
      <c r="I65" s="207">
        <v>45.325800000000001</v>
      </c>
      <c r="J65" s="101">
        <f t="shared" si="0"/>
        <v>1.316056738549037E-2</v>
      </c>
      <c r="K65" s="98"/>
    </row>
    <row r="66" spans="1:11" x14ac:dyDescent="0.3">
      <c r="A66" t="s">
        <v>10</v>
      </c>
      <c r="B66" t="s">
        <v>118</v>
      </c>
      <c r="C66">
        <v>3</v>
      </c>
      <c r="D66">
        <v>0</v>
      </c>
      <c r="E66" s="10">
        <v>30.63</v>
      </c>
      <c r="F66" s="6" t="s">
        <v>128</v>
      </c>
      <c r="G66" s="208" t="s">
        <v>138</v>
      </c>
      <c r="H66" s="209">
        <v>1058.94</v>
      </c>
      <c r="I66" s="210">
        <v>47.4499</v>
      </c>
      <c r="J66" s="101">
        <f t="shared" si="0"/>
        <v>2.8925151566660999E-2</v>
      </c>
      <c r="K66" s="98"/>
    </row>
    <row r="67" spans="1:11" x14ac:dyDescent="0.3">
      <c r="A67" t="s">
        <v>61</v>
      </c>
      <c r="B67" t="s">
        <v>118</v>
      </c>
      <c r="C67">
        <v>3</v>
      </c>
      <c r="D67">
        <v>0</v>
      </c>
      <c r="E67" s="10">
        <v>30.16</v>
      </c>
      <c r="F67" s="6" t="s">
        <v>126</v>
      </c>
      <c r="G67" s="211" t="s">
        <v>140</v>
      </c>
      <c r="H67" s="212">
        <v>3232.42</v>
      </c>
      <c r="I67" s="213">
        <v>19.400700000000001</v>
      </c>
      <c r="J67" s="101">
        <f t="shared" si="0"/>
        <v>9.3304706690343457E-3</v>
      </c>
      <c r="K67" s="98"/>
    </row>
    <row r="68" spans="1:11" x14ac:dyDescent="0.3">
      <c r="A68" t="s">
        <v>101</v>
      </c>
      <c r="B68" t="s">
        <v>118</v>
      </c>
      <c r="C68">
        <v>3</v>
      </c>
      <c r="D68">
        <v>0</v>
      </c>
      <c r="E68" s="10">
        <v>29.95</v>
      </c>
      <c r="F68" s="6" t="s">
        <v>126</v>
      </c>
      <c r="G68" s="214" t="s">
        <v>140</v>
      </c>
      <c r="H68" s="215">
        <v>6297.0281000000004</v>
      </c>
      <c r="I68" s="216">
        <v>53.713900000000002</v>
      </c>
      <c r="J68" s="101">
        <f t="shared" ref="J68:J80" si="1">E68/H68</f>
        <v>4.7562119025640042E-3</v>
      </c>
      <c r="K68" s="98"/>
    </row>
    <row r="69" spans="1:11" x14ac:dyDescent="0.3">
      <c r="A69" t="s">
        <v>107</v>
      </c>
      <c r="B69" t="s">
        <v>118</v>
      </c>
      <c r="C69">
        <v>3</v>
      </c>
      <c r="D69">
        <v>0</v>
      </c>
      <c r="E69" s="10">
        <v>29.27</v>
      </c>
      <c r="F69" s="6" t="s">
        <v>128</v>
      </c>
      <c r="G69" s="217" t="s">
        <v>134</v>
      </c>
      <c r="H69" s="218">
        <v>16744.759999999998</v>
      </c>
      <c r="I69" s="219">
        <v>37.3367</v>
      </c>
      <c r="J69" s="101">
        <f t="shared" si="1"/>
        <v>1.7480095265623395E-3</v>
      </c>
      <c r="K69" s="98"/>
    </row>
    <row r="70" spans="1:11" x14ac:dyDescent="0.3">
      <c r="A70" t="s">
        <v>81</v>
      </c>
      <c r="B70" t="s">
        <v>118</v>
      </c>
      <c r="C70">
        <v>2</v>
      </c>
      <c r="D70">
        <v>0</v>
      </c>
      <c r="E70" s="10">
        <v>20.66</v>
      </c>
      <c r="F70" s="6" t="s">
        <v>131</v>
      </c>
      <c r="G70" s="220" t="s">
        <v>134</v>
      </c>
      <c r="H70" s="221">
        <v>79535.202699999994</v>
      </c>
      <c r="I70" s="222">
        <v>61.1008</v>
      </c>
      <c r="J70" s="101">
        <f t="shared" si="1"/>
        <v>2.5975919213945753E-4</v>
      </c>
      <c r="K70" s="98"/>
    </row>
    <row r="71" spans="1:11" x14ac:dyDescent="0.3">
      <c r="A71" t="s">
        <v>115</v>
      </c>
      <c r="B71" t="s">
        <v>118</v>
      </c>
      <c r="C71">
        <v>2</v>
      </c>
      <c r="D71">
        <v>0</v>
      </c>
      <c r="E71" s="10">
        <v>20.62</v>
      </c>
      <c r="F71" s="6" t="s">
        <v>128</v>
      </c>
      <c r="G71" s="223" t="s">
        <v>138</v>
      </c>
      <c r="H71" s="224">
        <v>2063.2600000000002</v>
      </c>
      <c r="I71" s="225">
        <v>73.425600000000003</v>
      </c>
      <c r="J71" s="101">
        <f t="shared" si="1"/>
        <v>9.9938931593691535E-3</v>
      </c>
      <c r="K71" s="98"/>
    </row>
    <row r="72" spans="1:11" x14ac:dyDescent="0.3">
      <c r="A72" t="s">
        <v>85</v>
      </c>
      <c r="B72" t="s">
        <v>118</v>
      </c>
      <c r="C72">
        <v>2</v>
      </c>
      <c r="D72">
        <v>0</v>
      </c>
      <c r="E72" s="10">
        <v>20.51</v>
      </c>
      <c r="F72" s="6" t="s">
        <v>126</v>
      </c>
      <c r="G72" s="226" t="s">
        <v>138</v>
      </c>
      <c r="H72" s="227">
        <v>702.49749999999995</v>
      </c>
      <c r="I72" s="228">
        <v>25.8232</v>
      </c>
      <c r="J72" s="101">
        <f t="shared" si="1"/>
        <v>2.9195833437129674E-2</v>
      </c>
      <c r="K72" s="98"/>
    </row>
    <row r="73" spans="1:11" x14ac:dyDescent="0.3">
      <c r="A73" t="s">
        <v>96</v>
      </c>
      <c r="B73" t="s">
        <v>118</v>
      </c>
      <c r="C73">
        <v>2</v>
      </c>
      <c r="D73">
        <v>0</v>
      </c>
      <c r="E73" s="10">
        <v>20.51</v>
      </c>
      <c r="F73" s="6" t="s">
        <v>128</v>
      </c>
      <c r="G73" s="229" t="s">
        <v>138</v>
      </c>
      <c r="H73" s="230">
        <v>690.8</v>
      </c>
      <c r="I73" s="231">
        <v>27.911100000000001</v>
      </c>
      <c r="J73" s="101">
        <f t="shared" si="1"/>
        <v>2.9690214244354377E-2</v>
      </c>
      <c r="K73" s="98"/>
    </row>
    <row r="74" spans="1:11" x14ac:dyDescent="0.3">
      <c r="A74" t="s">
        <v>53</v>
      </c>
      <c r="B74" t="s">
        <v>118</v>
      </c>
      <c r="C74">
        <v>2</v>
      </c>
      <c r="D74">
        <v>0</v>
      </c>
      <c r="E74" s="10">
        <v>20.45</v>
      </c>
      <c r="F74" s="6" t="s">
        <v>127</v>
      </c>
      <c r="G74" s="232" t="s">
        <v>140</v>
      </c>
      <c r="H74" s="233">
        <v>2592.25</v>
      </c>
      <c r="I74" s="234">
        <v>36.406300000000002</v>
      </c>
      <c r="J74" s="101">
        <f t="shared" si="1"/>
        <v>7.8888996045906063E-3</v>
      </c>
      <c r="K74" s="98"/>
    </row>
    <row r="75" spans="1:11" x14ac:dyDescent="0.3">
      <c r="A75" t="s">
        <v>46</v>
      </c>
      <c r="B75" t="s">
        <v>118</v>
      </c>
      <c r="C75">
        <v>2</v>
      </c>
      <c r="D75">
        <v>0</v>
      </c>
      <c r="E75" s="10">
        <v>20.04</v>
      </c>
      <c r="F75" s="6" t="s">
        <v>128</v>
      </c>
      <c r="G75" s="235" t="s">
        <v>138</v>
      </c>
      <c r="H75" s="236">
        <v>581.29999999999995</v>
      </c>
      <c r="I75" s="237">
        <v>19.2837</v>
      </c>
      <c r="J75" s="101">
        <f t="shared" si="1"/>
        <v>3.447445381042491E-2</v>
      </c>
      <c r="K75" s="98"/>
    </row>
    <row r="76" spans="1:11" x14ac:dyDescent="0.3">
      <c r="A76" t="s">
        <v>3</v>
      </c>
      <c r="B76" t="s">
        <v>118</v>
      </c>
      <c r="C76">
        <v>1</v>
      </c>
      <c r="D76">
        <v>0</v>
      </c>
      <c r="E76" s="10">
        <v>10.14</v>
      </c>
      <c r="F76" s="6" t="s">
        <v>126</v>
      </c>
      <c r="G76" s="238" t="s">
        <v>140</v>
      </c>
      <c r="H76" s="239">
        <v>4180.93</v>
      </c>
      <c r="I76" s="240">
        <v>29.9145</v>
      </c>
      <c r="J76" s="101">
        <f t="shared" si="1"/>
        <v>2.4252977208420136E-3</v>
      </c>
      <c r="K76" s="98"/>
    </row>
    <row r="77" spans="1:11" x14ac:dyDescent="0.3">
      <c r="A77" t="s">
        <v>35</v>
      </c>
      <c r="B77" t="s">
        <v>118</v>
      </c>
      <c r="C77">
        <v>1</v>
      </c>
      <c r="D77">
        <v>0</v>
      </c>
      <c r="E77" s="10">
        <v>10.09</v>
      </c>
      <c r="F77" s="6" t="s">
        <v>126</v>
      </c>
      <c r="G77" s="241" t="s">
        <v>136</v>
      </c>
      <c r="H77" s="242">
        <v>9830.9699999999993</v>
      </c>
      <c r="I77" s="243">
        <v>24.9984</v>
      </c>
      <c r="J77" s="101">
        <f t="shared" si="1"/>
        <v>1.0263483664378998E-3</v>
      </c>
      <c r="K77" s="98"/>
    </row>
    <row r="78" spans="1:11" x14ac:dyDescent="0.3">
      <c r="A78" t="s">
        <v>18</v>
      </c>
      <c r="B78" t="s">
        <v>118</v>
      </c>
      <c r="C78">
        <v>1</v>
      </c>
      <c r="D78">
        <v>0</v>
      </c>
      <c r="E78" s="10">
        <v>9.67</v>
      </c>
      <c r="F78" s="6" t="s">
        <v>128</v>
      </c>
      <c r="G78" s="244" t="s">
        <v>138</v>
      </c>
      <c r="H78" s="245">
        <v>1125.48</v>
      </c>
      <c r="I78" s="246">
        <v>45.071100000000001</v>
      </c>
      <c r="J78" s="101">
        <f t="shared" si="1"/>
        <v>8.5918896826243027E-3</v>
      </c>
      <c r="K78" s="98"/>
    </row>
    <row r="79" spans="1:11" x14ac:dyDescent="0.3">
      <c r="A79" t="s">
        <v>72</v>
      </c>
      <c r="B79" t="s">
        <v>118</v>
      </c>
      <c r="C79" t="s">
        <v>143</v>
      </c>
      <c r="D79">
        <v>0</v>
      </c>
      <c r="E79" s="10">
        <v>0</v>
      </c>
      <c r="F79" s="6" t="s">
        <v>126</v>
      </c>
      <c r="G79" s="247" t="s">
        <v>140</v>
      </c>
      <c r="H79" s="248">
        <v>2599.8200000000002</v>
      </c>
      <c r="I79" s="249">
        <v>44.979500000000002</v>
      </c>
      <c r="J79" s="101">
        <f t="shared" si="1"/>
        <v>0</v>
      </c>
      <c r="K79" s="98"/>
    </row>
    <row r="80" spans="1:11" x14ac:dyDescent="0.3">
      <c r="A80" t="s">
        <v>74</v>
      </c>
      <c r="B80" t="s">
        <v>118</v>
      </c>
      <c r="C80" t="s">
        <v>142</v>
      </c>
      <c r="D80">
        <v>0</v>
      </c>
      <c r="E80" s="10">
        <v>0</v>
      </c>
      <c r="F80" s="6" t="s">
        <v>128</v>
      </c>
      <c r="G80" s="250" t="s">
        <v>140</v>
      </c>
      <c r="H80" s="251">
        <v>2630.38</v>
      </c>
      <c r="I80" s="252">
        <v>29.851199999999999</v>
      </c>
      <c r="J80" s="101">
        <f t="shared" si="1"/>
        <v>0</v>
      </c>
      <c r="K80" s="98"/>
    </row>
    <row r="81" spans="5:5" x14ac:dyDescent="0.3">
      <c r="E81" s="2"/>
    </row>
  </sheetData>
  <sortState ref="A2:G81">
    <sortCondition descending="1" ref="E4"/>
  </sortState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/>
  </sheetViews>
  <sheetFormatPr defaultRowHeight="14.4" x14ac:dyDescent="0.3"/>
  <cols>
    <col min="1" max="1" width="15.6640625" customWidth="1"/>
    <col min="2" max="2" width="11.6640625" customWidth="1"/>
    <col min="3" max="3" width="19.33203125" customWidth="1"/>
  </cols>
  <sheetData>
    <row r="1" spans="1:3" x14ac:dyDescent="0.3">
      <c r="A1" t="s">
        <v>4</v>
      </c>
      <c r="B1" s="1" t="s">
        <v>1</v>
      </c>
      <c r="C1" t="s">
        <v>118</v>
      </c>
    </row>
    <row r="2" spans="1:3" x14ac:dyDescent="0.3">
      <c r="A2" t="s">
        <v>5</v>
      </c>
      <c r="B2" s="1" t="s">
        <v>1</v>
      </c>
      <c r="C2" t="s">
        <v>118</v>
      </c>
    </row>
    <row r="3" spans="1:3" x14ac:dyDescent="0.3">
      <c r="A3" t="s">
        <v>6</v>
      </c>
      <c r="B3" s="1" t="s">
        <v>1</v>
      </c>
      <c r="C3" t="s">
        <v>118</v>
      </c>
    </row>
    <row r="4" spans="1:3" x14ac:dyDescent="0.3">
      <c r="A4" t="s">
        <v>8</v>
      </c>
      <c r="B4" s="1" t="s">
        <v>1</v>
      </c>
      <c r="C4" t="s">
        <v>118</v>
      </c>
    </row>
    <row r="5" spans="1:3" x14ac:dyDescent="0.3">
      <c r="A5" t="s">
        <v>13</v>
      </c>
      <c r="B5" s="1" t="s">
        <v>1</v>
      </c>
      <c r="C5" t="s">
        <v>118</v>
      </c>
    </row>
    <row r="6" spans="1:3" x14ac:dyDescent="0.3">
      <c r="A6" t="s">
        <v>14</v>
      </c>
      <c r="B6" s="1" t="s">
        <v>1</v>
      </c>
      <c r="C6" t="s">
        <v>118</v>
      </c>
    </row>
    <row r="7" spans="1:3" x14ac:dyDescent="0.3">
      <c r="A7" t="s">
        <v>24</v>
      </c>
      <c r="B7" s="1" t="s">
        <v>1</v>
      </c>
      <c r="C7" t="s">
        <v>118</v>
      </c>
    </row>
    <row r="8" spans="1:3" x14ac:dyDescent="0.3">
      <c r="A8" t="s">
        <v>26</v>
      </c>
      <c r="B8" s="1" t="s">
        <v>1</v>
      </c>
      <c r="C8" t="s">
        <v>118</v>
      </c>
    </row>
    <row r="9" spans="1:3" x14ac:dyDescent="0.3">
      <c r="A9" t="s">
        <v>30</v>
      </c>
      <c r="B9" s="1" t="s">
        <v>1</v>
      </c>
      <c r="C9" t="s">
        <v>118</v>
      </c>
    </row>
    <row r="10" spans="1:3" x14ac:dyDescent="0.3">
      <c r="A10" t="s">
        <v>32</v>
      </c>
      <c r="B10" s="1" t="s">
        <v>1</v>
      </c>
      <c r="C10" t="s">
        <v>118</v>
      </c>
    </row>
    <row r="11" spans="1:3" x14ac:dyDescent="0.3">
      <c r="A11" t="s">
        <v>44</v>
      </c>
      <c r="B11" s="1" t="s">
        <v>1</v>
      </c>
      <c r="C11" t="s">
        <v>118</v>
      </c>
    </row>
    <row r="12" spans="1:3" x14ac:dyDescent="0.3">
      <c r="A12" t="s">
        <v>45</v>
      </c>
      <c r="B12" s="1" t="s">
        <v>1</v>
      </c>
      <c r="C12" t="s">
        <v>118</v>
      </c>
    </row>
    <row r="13" spans="1:3" x14ac:dyDescent="0.3">
      <c r="A13" t="s">
        <v>47</v>
      </c>
      <c r="B13" s="1" t="s">
        <v>1</v>
      </c>
      <c r="C13" t="s">
        <v>118</v>
      </c>
    </row>
    <row r="14" spans="1:3" x14ac:dyDescent="0.3">
      <c r="A14" t="s">
        <v>50</v>
      </c>
      <c r="B14" s="1" t="s">
        <v>1</v>
      </c>
      <c r="C14" t="s">
        <v>118</v>
      </c>
    </row>
    <row r="15" spans="1:3" x14ac:dyDescent="0.3">
      <c r="A15" t="s">
        <v>51</v>
      </c>
      <c r="B15" s="1" t="s">
        <v>1</v>
      </c>
      <c r="C15" t="s">
        <v>118</v>
      </c>
    </row>
    <row r="16" spans="1:3" x14ac:dyDescent="0.3">
      <c r="A16" t="s">
        <v>54</v>
      </c>
      <c r="B16" s="1" t="s">
        <v>1</v>
      </c>
      <c r="C16" t="s">
        <v>118</v>
      </c>
    </row>
    <row r="17" spans="1:3" x14ac:dyDescent="0.3">
      <c r="A17" t="s">
        <v>56</v>
      </c>
      <c r="B17" s="1" t="s">
        <v>1</v>
      </c>
      <c r="C17" t="s">
        <v>118</v>
      </c>
    </row>
    <row r="18" spans="1:3" x14ac:dyDescent="0.3">
      <c r="A18" t="s">
        <v>57</v>
      </c>
      <c r="B18" s="1" t="s">
        <v>1</v>
      </c>
      <c r="C18" t="s">
        <v>118</v>
      </c>
    </row>
    <row r="19" spans="1:3" x14ac:dyDescent="0.3">
      <c r="A19" t="s">
        <v>59</v>
      </c>
      <c r="B19" s="1" t="s">
        <v>1</v>
      </c>
      <c r="C19" t="s">
        <v>118</v>
      </c>
    </row>
    <row r="20" spans="1:3" x14ac:dyDescent="0.3">
      <c r="A20" t="s">
        <v>60</v>
      </c>
      <c r="B20" s="1" t="s">
        <v>1</v>
      </c>
      <c r="C20" t="s">
        <v>118</v>
      </c>
    </row>
    <row r="21" spans="1:3" x14ac:dyDescent="0.3">
      <c r="A21" t="s">
        <v>63</v>
      </c>
      <c r="B21" s="1" t="s">
        <v>1</v>
      </c>
      <c r="C21" t="s">
        <v>118</v>
      </c>
    </row>
    <row r="22" spans="1:3" x14ac:dyDescent="0.3">
      <c r="A22" t="s">
        <v>66</v>
      </c>
      <c r="B22" s="1" t="s">
        <v>1</v>
      </c>
      <c r="C22" t="s">
        <v>118</v>
      </c>
    </row>
    <row r="23" spans="1:3" x14ac:dyDescent="0.3">
      <c r="A23" t="s">
        <v>69</v>
      </c>
      <c r="B23" s="1" t="s">
        <v>1</v>
      </c>
      <c r="C23" t="s">
        <v>118</v>
      </c>
    </row>
    <row r="24" spans="1:3" x14ac:dyDescent="0.3">
      <c r="A24" t="s">
        <v>71</v>
      </c>
      <c r="B24" s="1" t="s">
        <v>1</v>
      </c>
      <c r="C24" t="s">
        <v>118</v>
      </c>
    </row>
    <row r="25" spans="1:3" x14ac:dyDescent="0.3">
      <c r="A25" t="s">
        <v>73</v>
      </c>
      <c r="B25" s="1" t="s">
        <v>1</v>
      </c>
      <c r="C25" t="s">
        <v>118</v>
      </c>
    </row>
    <row r="26" spans="1:3" x14ac:dyDescent="0.3">
      <c r="A26" t="s">
        <v>79</v>
      </c>
      <c r="B26" s="1" t="s">
        <v>1</v>
      </c>
      <c r="C26" t="s">
        <v>118</v>
      </c>
    </row>
    <row r="27" spans="1:3" x14ac:dyDescent="0.3">
      <c r="A27" t="s">
        <v>86</v>
      </c>
      <c r="B27" s="1" t="s">
        <v>1</v>
      </c>
      <c r="C27" t="s">
        <v>118</v>
      </c>
    </row>
    <row r="28" spans="1:3" x14ac:dyDescent="0.3">
      <c r="A28" t="s">
        <v>88</v>
      </c>
      <c r="B28" s="1" t="s">
        <v>1</v>
      </c>
      <c r="C28" t="s">
        <v>119</v>
      </c>
    </row>
    <row r="29" spans="1:3" x14ac:dyDescent="0.3">
      <c r="A29" t="s">
        <v>89</v>
      </c>
      <c r="B29" s="1" t="s">
        <v>1</v>
      </c>
      <c r="C29" t="s">
        <v>118</v>
      </c>
    </row>
    <row r="30" spans="1:3" ht="15" x14ac:dyDescent="0.25">
      <c r="A30" t="s">
        <v>93</v>
      </c>
      <c r="B30" s="1" t="s">
        <v>1</v>
      </c>
      <c r="C30" t="s">
        <v>118</v>
      </c>
    </row>
    <row r="31" spans="1:3" ht="15" x14ac:dyDescent="0.25">
      <c r="A31" t="s">
        <v>94</v>
      </c>
      <c r="B31" s="1" t="s">
        <v>1</v>
      </c>
      <c r="C31" t="s">
        <v>118</v>
      </c>
    </row>
    <row r="32" spans="1:3" ht="15" x14ac:dyDescent="0.25">
      <c r="A32" t="s">
        <v>100</v>
      </c>
      <c r="B32" s="1" t="s">
        <v>1</v>
      </c>
      <c r="C32" t="s">
        <v>118</v>
      </c>
    </row>
    <row r="33" spans="1:3" x14ac:dyDescent="0.3">
      <c r="A33" t="s">
        <v>104</v>
      </c>
      <c r="B33" s="1" t="s">
        <v>1</v>
      </c>
      <c r="C33" t="s">
        <v>118</v>
      </c>
    </row>
    <row r="34" spans="1:3" x14ac:dyDescent="0.3">
      <c r="A34" t="s">
        <v>108</v>
      </c>
      <c r="B34" s="1" t="s">
        <v>1</v>
      </c>
      <c r="C34" t="s">
        <v>118</v>
      </c>
    </row>
    <row r="35" spans="1:3" x14ac:dyDescent="0.3">
      <c r="A35" t="s">
        <v>110</v>
      </c>
      <c r="B35" s="1" t="s">
        <v>1</v>
      </c>
      <c r="C35" t="s">
        <v>118</v>
      </c>
    </row>
    <row r="36" spans="1:3" x14ac:dyDescent="0.3">
      <c r="A36" t="s">
        <v>111</v>
      </c>
      <c r="B36" s="1" t="s">
        <v>1</v>
      </c>
      <c r="C36" t="s">
        <v>118</v>
      </c>
    </row>
    <row r="37" spans="1:3" x14ac:dyDescent="0.3">
      <c r="A37" t="s">
        <v>116</v>
      </c>
      <c r="B37" s="1" t="s">
        <v>1</v>
      </c>
      <c r="C37" t="s">
        <v>118</v>
      </c>
    </row>
    <row r="38" spans="1:3" x14ac:dyDescent="0.3">
      <c r="A38" t="s">
        <v>117</v>
      </c>
      <c r="B38" s="1" t="s">
        <v>1</v>
      </c>
      <c r="C38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Aktywni</vt:lpstr>
      <vt:lpstr>nieaktywni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2021-02-16T09:37:36Z</dcterms:created>
  <dcterms:modified xsi:type="dcterms:W3CDTF">2021-03-08T12:05:29Z</dcterms:modified>
</cp:coreProperties>
</file>