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Nowi klienci 2022" sheetId="2" r:id="rId1"/>
    <sheet name="Arkusz3" sheetId="3" r:id="rId2"/>
  </sheets>
  <calcPr calcId="145621"/>
</workbook>
</file>

<file path=xl/calcChain.xml><?xml version="1.0" encoding="utf-8"?>
<calcChain xmlns="http://schemas.openxmlformats.org/spreadsheetml/2006/main">
  <c r="G17" i="2" l="1"/>
  <c r="D39" i="2"/>
  <c r="B39" i="2"/>
  <c r="C39" i="2"/>
  <c r="F2" i="2" l="1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</calcChain>
</file>

<file path=xl/sharedStrings.xml><?xml version="1.0" encoding="utf-8"?>
<sst xmlns="http://schemas.openxmlformats.org/spreadsheetml/2006/main" count="43" uniqueCount="43">
  <si>
    <t>PRODHURT</t>
  </si>
  <si>
    <t>FILL</t>
  </si>
  <si>
    <t>ELEKTRYK</t>
  </si>
  <si>
    <t>ASESKO</t>
  </si>
  <si>
    <t>LEADMAR</t>
  </si>
  <si>
    <t>ROKOSPZOO</t>
  </si>
  <si>
    <t>DRGERHARD</t>
  </si>
  <si>
    <t>HYDROMEL</t>
  </si>
  <si>
    <t>OSMMIEDZY</t>
  </si>
  <si>
    <t>DYNAMO</t>
  </si>
  <si>
    <t>SOLUS</t>
  </si>
  <si>
    <t>KOELNER</t>
  </si>
  <si>
    <t>BARDOMED</t>
  </si>
  <si>
    <t>RPOL</t>
  </si>
  <si>
    <t>ORTO</t>
  </si>
  <si>
    <t>DOMINOZAK</t>
  </si>
  <si>
    <t>MADEJ2</t>
  </si>
  <si>
    <t>PEPEBE</t>
  </si>
  <si>
    <t>LPPMOHITO</t>
  </si>
  <si>
    <t>FALLWOOD</t>
  </si>
  <si>
    <t>MIESZALA</t>
  </si>
  <si>
    <t>ORIMET</t>
  </si>
  <si>
    <t>SELVITA</t>
  </si>
  <si>
    <t>POLZNICZ</t>
  </si>
  <si>
    <t>OMEGASP</t>
  </si>
  <si>
    <t>FALLKLANDY2</t>
  </si>
  <si>
    <t>BORGWARMOB</t>
  </si>
  <si>
    <t>BMZPOLAND</t>
  </si>
  <si>
    <t>ENERGOTEST</t>
  </si>
  <si>
    <t>BUDREMSTAL</t>
  </si>
  <si>
    <t>MAGUR2</t>
  </si>
  <si>
    <t>ARMARPD</t>
  </si>
  <si>
    <t>TUBANTRADE</t>
  </si>
  <si>
    <t>KOLTERM</t>
  </si>
  <si>
    <t>RADIATYM</t>
  </si>
  <si>
    <t>KOBEX2</t>
  </si>
  <si>
    <t>INFOBIS</t>
  </si>
  <si>
    <t>NAZWA</t>
  </si>
  <si>
    <t>OBRÓT</t>
  </si>
  <si>
    <t>MARŻA</t>
  </si>
  <si>
    <t>% MARŻY</t>
  </si>
  <si>
    <t>DATA</t>
  </si>
  <si>
    <t>PREMIA DODATKOWA 15% KWOTY MARŻY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</si>
</sst>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1"/>
      <color rgb="FF00B05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3" fillId="0" borderId="0" xfId="1"/>
    <xf numFmtId="4" fontId="3" fillId="0" borderId="0" xfId="1" applyNumberFormat="1"/>
    <xf numFmtId="4" fontId="3" fillId="0" borderId="0" xfId="1" applyNumberFormat="1" applyAlignment="1">
      <alignment horizontal="right"/>
    </xf>
    <xf numFmtId="4" fontId="3" fillId="0" borderId="0" xfId="1" applyNumberFormat="1" applyFill="1" applyAlignment="1">
      <alignment horizontal="right"/>
    </xf>
    <xf numFmtId="10" fontId="3" fillId="0" borderId="0" xfId="3" applyNumberFormat="1" applyFont="1" applyFill="1"/>
    <xf numFmtId="0" fontId="2" fillId="0" borderId="0" xfId="0" applyFont="1"/>
    <xf numFmtId="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4" fontId="5" fillId="0" borderId="0" xfId="1" applyNumberFormat="1" applyFont="1" applyAlignment="1">
      <alignment horizontal="right"/>
    </xf>
    <xf numFmtId="4" fontId="5" fillId="0" borderId="0" xfId="1" applyNumberFormat="1" applyFont="1"/>
    <xf numFmtId="4" fontId="6" fillId="0" borderId="0" xfId="0" applyNumberFormat="1" applyFont="1" applyAlignment="1">
      <alignment horizontal="center"/>
    </xf>
    <xf numFmtId="4" fontId="2" fillId="0" borderId="0" xfId="0" applyNumberFormat="1" applyFont="1"/>
    <xf numFmtId="10" fontId="2" fillId="0" borderId="0" xfId="4" applyNumberFormat="1" applyFont="1"/>
    <xf numFmtId="4" fontId="4" fillId="0" borderId="0" xfId="0" applyNumberFormat="1" applyFont="1"/>
  </cellXfs>
  <cellStyles count="5">
    <cellStyle name="Normalny" xfId="0" builtinId="0"/>
    <cellStyle name="Normalny 2" xfId="2"/>
    <cellStyle name="Normalny 3" xfId="1"/>
    <cellStyle name="Procentowy" xfId="4" builtinId="5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0" workbookViewId="0">
      <selection activeCell="G17" sqref="G17"/>
    </sheetView>
  </sheetViews>
  <sheetFormatPr defaultRowHeight="14.4" x14ac:dyDescent="0.3"/>
  <cols>
    <col min="1" max="1" width="18" customWidth="1"/>
    <col min="2" max="4" width="12.109375" customWidth="1"/>
    <col min="5" max="5" width="12.77734375" customWidth="1"/>
    <col min="6" max="6" width="24.88671875" style="8" customWidth="1"/>
  </cols>
  <sheetData>
    <row r="1" spans="1:6" s="7" customFormat="1" ht="37.799999999999997" customHeight="1" x14ac:dyDescent="0.3">
      <c r="A1" s="9" t="s">
        <v>37</v>
      </c>
      <c r="B1" s="9" t="s">
        <v>38</v>
      </c>
      <c r="C1" s="9" t="s">
        <v>39</v>
      </c>
      <c r="D1" s="9" t="s">
        <v>40</v>
      </c>
      <c r="E1" s="9" t="s">
        <v>41</v>
      </c>
      <c r="F1" s="10" t="s">
        <v>42</v>
      </c>
    </row>
    <row r="2" spans="1:6" x14ac:dyDescent="0.3">
      <c r="A2" s="2" t="s">
        <v>26</v>
      </c>
      <c r="B2" s="5">
        <v>55664.05</v>
      </c>
      <c r="C2" s="11">
        <v>13078.008</v>
      </c>
      <c r="D2" s="6">
        <v>0.23494531928596643</v>
      </c>
      <c r="E2" s="1">
        <v>44637</v>
      </c>
      <c r="F2" s="8">
        <f t="shared" ref="F2:F38" si="0">C2*15%</f>
        <v>1961.7012</v>
      </c>
    </row>
    <row r="3" spans="1:6" x14ac:dyDescent="0.3">
      <c r="A3" s="2" t="s">
        <v>24</v>
      </c>
      <c r="B3" s="3">
        <v>19754.419999999998</v>
      </c>
      <c r="C3" s="12">
        <v>11404.579299999999</v>
      </c>
      <c r="D3" s="6">
        <v>0.57731785089109178</v>
      </c>
      <c r="E3" s="1">
        <v>44656</v>
      </c>
      <c r="F3" s="8">
        <f t="shared" si="0"/>
        <v>1710.6868949999998</v>
      </c>
    </row>
    <row r="4" spans="1:6" x14ac:dyDescent="0.3">
      <c r="A4" s="2" t="s">
        <v>27</v>
      </c>
      <c r="B4" s="5">
        <v>18352.22</v>
      </c>
      <c r="C4" s="11">
        <v>9158.94</v>
      </c>
      <c r="D4" s="6">
        <v>0.49906441836464471</v>
      </c>
      <c r="E4" s="1">
        <v>44634</v>
      </c>
      <c r="F4" s="8">
        <f t="shared" si="0"/>
        <v>1373.8410000000001</v>
      </c>
    </row>
    <row r="5" spans="1:6" x14ac:dyDescent="0.3">
      <c r="A5" s="2" t="s">
        <v>23</v>
      </c>
      <c r="B5" s="3">
        <v>6171.14</v>
      </c>
      <c r="C5" s="12">
        <v>3043.94</v>
      </c>
      <c r="D5" s="6">
        <v>0.4932540827140528</v>
      </c>
      <c r="E5" s="1">
        <v>44659</v>
      </c>
      <c r="F5" s="8">
        <f t="shared" si="0"/>
        <v>456.59100000000001</v>
      </c>
    </row>
    <row r="6" spans="1:6" x14ac:dyDescent="0.3">
      <c r="A6" s="2" t="s">
        <v>31</v>
      </c>
      <c r="B6" s="5">
        <v>7768.74</v>
      </c>
      <c r="C6" s="11">
        <v>2931.9090000000001</v>
      </c>
      <c r="D6" s="6">
        <v>0.37739826535577198</v>
      </c>
      <c r="E6" s="1">
        <v>44615</v>
      </c>
      <c r="F6" s="8">
        <f t="shared" si="0"/>
        <v>439.78635000000003</v>
      </c>
    </row>
    <row r="7" spans="1:6" x14ac:dyDescent="0.3">
      <c r="A7" s="2" t="s">
        <v>20</v>
      </c>
      <c r="B7" s="3">
        <v>7023.6</v>
      </c>
      <c r="C7" s="12">
        <v>2622.7</v>
      </c>
      <c r="D7" s="6">
        <v>0.37341249501680046</v>
      </c>
      <c r="E7" s="1">
        <v>44700</v>
      </c>
      <c r="F7" s="8">
        <f t="shared" si="0"/>
        <v>393.40499999999997</v>
      </c>
    </row>
    <row r="8" spans="1:6" x14ac:dyDescent="0.3">
      <c r="A8" s="2" t="s">
        <v>30</v>
      </c>
      <c r="B8" s="3">
        <v>4162.46</v>
      </c>
      <c r="C8" s="12">
        <v>2488.6880000000001</v>
      </c>
      <c r="D8" s="6">
        <v>0.59788874848046591</v>
      </c>
      <c r="E8" s="1">
        <v>44617</v>
      </c>
      <c r="F8" s="8">
        <f t="shared" si="0"/>
        <v>373.3032</v>
      </c>
    </row>
    <row r="9" spans="1:6" x14ac:dyDescent="0.3">
      <c r="A9" s="2" t="s">
        <v>25</v>
      </c>
      <c r="B9" s="3">
        <v>7464.48</v>
      </c>
      <c r="C9" s="12">
        <v>2063.34</v>
      </c>
      <c r="D9" s="6">
        <v>0.27642113047392453</v>
      </c>
      <c r="E9" s="1">
        <v>44645</v>
      </c>
      <c r="F9" s="8">
        <f t="shared" si="0"/>
        <v>309.50100000000003</v>
      </c>
    </row>
    <row r="10" spans="1:6" x14ac:dyDescent="0.3">
      <c r="A10" s="2" t="s">
        <v>29</v>
      </c>
      <c r="B10" s="5">
        <v>5484.11</v>
      </c>
      <c r="C10" s="11">
        <v>1928.81</v>
      </c>
      <c r="D10" s="6">
        <v>0.3517088461026493</v>
      </c>
      <c r="E10" s="1">
        <v>44621</v>
      </c>
      <c r="F10" s="8">
        <f t="shared" si="0"/>
        <v>289.32149999999996</v>
      </c>
    </row>
    <row r="11" spans="1:6" x14ac:dyDescent="0.3">
      <c r="A11" s="2" t="s">
        <v>19</v>
      </c>
      <c r="B11" s="3">
        <v>5632.76</v>
      </c>
      <c r="C11" s="12">
        <v>1876.84</v>
      </c>
      <c r="D11" s="6">
        <v>0.33320077546353827</v>
      </c>
      <c r="E11" s="1">
        <v>44720</v>
      </c>
      <c r="F11" s="8">
        <f t="shared" si="0"/>
        <v>281.52599999999995</v>
      </c>
    </row>
    <row r="12" spans="1:6" x14ac:dyDescent="0.3">
      <c r="A12" s="2" t="s">
        <v>35</v>
      </c>
      <c r="B12" s="3">
        <v>3763.56</v>
      </c>
      <c r="C12" s="12">
        <v>1873.02</v>
      </c>
      <c r="D12" s="6">
        <v>0.4976724165417849</v>
      </c>
      <c r="E12" s="1">
        <v>44566</v>
      </c>
      <c r="F12" s="8">
        <f t="shared" si="0"/>
        <v>280.95299999999997</v>
      </c>
    </row>
    <row r="13" spans="1:6" x14ac:dyDescent="0.3">
      <c r="A13" s="2" t="s">
        <v>32</v>
      </c>
      <c r="B13" s="3">
        <v>4333.0600000000004</v>
      </c>
      <c r="C13" s="12">
        <v>1745.0260000000001</v>
      </c>
      <c r="D13" s="6">
        <v>0.4027237102648013</v>
      </c>
      <c r="E13" s="1">
        <v>44601</v>
      </c>
      <c r="F13" s="8">
        <f t="shared" si="0"/>
        <v>261.75389999999999</v>
      </c>
    </row>
    <row r="14" spans="1:6" x14ac:dyDescent="0.3">
      <c r="A14" s="2" t="s">
        <v>2</v>
      </c>
      <c r="B14" s="5">
        <v>2900.64</v>
      </c>
      <c r="C14" s="11">
        <v>1698.08</v>
      </c>
      <c r="D14" s="6">
        <v>0.58541563241215733</v>
      </c>
      <c r="E14" s="1">
        <v>44874</v>
      </c>
      <c r="F14" s="8">
        <f t="shared" si="0"/>
        <v>254.71199999999999</v>
      </c>
    </row>
    <row r="15" spans="1:6" x14ac:dyDescent="0.3">
      <c r="A15" s="2" t="s">
        <v>0</v>
      </c>
      <c r="B15" s="3">
        <v>4145.5</v>
      </c>
      <c r="C15" s="12">
        <v>1241.06</v>
      </c>
      <c r="D15" s="6">
        <v>0.29937522614883605</v>
      </c>
      <c r="E15" s="1">
        <v>44910</v>
      </c>
      <c r="F15" s="8">
        <f t="shared" si="0"/>
        <v>186.15899999999999</v>
      </c>
    </row>
    <row r="16" spans="1:6" x14ac:dyDescent="0.3">
      <c r="A16" s="2" t="s">
        <v>3</v>
      </c>
      <c r="B16" s="5">
        <v>3246.88</v>
      </c>
      <c r="C16" s="11">
        <v>1093.54</v>
      </c>
      <c r="D16" s="6">
        <v>0.33679717143842702</v>
      </c>
      <c r="E16" s="1">
        <v>44867</v>
      </c>
      <c r="F16" s="8">
        <f t="shared" si="0"/>
        <v>164.03099999999998</v>
      </c>
    </row>
    <row r="17" spans="1:7" x14ac:dyDescent="0.3">
      <c r="A17" s="2" t="s">
        <v>10</v>
      </c>
      <c r="B17" s="3">
        <v>1740.72</v>
      </c>
      <c r="C17" s="12">
        <v>1071.96</v>
      </c>
      <c r="D17" s="6">
        <v>0.61581414587067418</v>
      </c>
      <c r="E17" s="1">
        <v>44811</v>
      </c>
      <c r="F17" s="8">
        <f t="shared" si="0"/>
        <v>160.79400000000001</v>
      </c>
      <c r="G17" s="16">
        <f>SUM(F2:F17)</f>
        <v>8898.0660449999996</v>
      </c>
    </row>
    <row r="18" spans="1:7" x14ac:dyDescent="0.3">
      <c r="A18" s="2" t="s">
        <v>18</v>
      </c>
      <c r="B18" s="3">
        <v>1560</v>
      </c>
      <c r="C18" s="3">
        <v>985.28</v>
      </c>
      <c r="D18" s="6">
        <v>0.63158974358974362</v>
      </c>
      <c r="E18" s="1">
        <v>44733</v>
      </c>
      <c r="F18" s="13">
        <f t="shared" si="0"/>
        <v>147.792</v>
      </c>
    </row>
    <row r="19" spans="1:7" x14ac:dyDescent="0.3">
      <c r="A19" s="2" t="s">
        <v>7</v>
      </c>
      <c r="B19" s="3">
        <v>3620.56</v>
      </c>
      <c r="C19" s="3">
        <v>975.07</v>
      </c>
      <c r="D19" s="6">
        <v>0.26931469164991051</v>
      </c>
      <c r="E19" s="1">
        <v>44852</v>
      </c>
      <c r="F19" s="13">
        <f t="shared" si="0"/>
        <v>146.26050000000001</v>
      </c>
    </row>
    <row r="20" spans="1:7" x14ac:dyDescent="0.3">
      <c r="A20" s="2" t="s">
        <v>6</v>
      </c>
      <c r="B20" s="5">
        <v>1077.94</v>
      </c>
      <c r="C20" s="4">
        <v>885.94</v>
      </c>
      <c r="D20" s="6">
        <v>0.82188247954431604</v>
      </c>
      <c r="E20" s="1">
        <v>44853</v>
      </c>
      <c r="F20" s="13">
        <f t="shared" si="0"/>
        <v>132.89099999999999</v>
      </c>
    </row>
    <row r="21" spans="1:7" x14ac:dyDescent="0.3">
      <c r="A21" s="2" t="s">
        <v>1</v>
      </c>
      <c r="B21" s="3">
        <v>4406.5</v>
      </c>
      <c r="C21" s="3">
        <v>856.5</v>
      </c>
      <c r="D21" s="6">
        <v>0.19437195052762965</v>
      </c>
      <c r="E21" s="1">
        <v>44890</v>
      </c>
      <c r="F21" s="13">
        <f t="shared" si="0"/>
        <v>128.47499999999999</v>
      </c>
    </row>
    <row r="22" spans="1:7" x14ac:dyDescent="0.3">
      <c r="A22" s="2" t="s">
        <v>5</v>
      </c>
      <c r="B22" s="3">
        <v>1596</v>
      </c>
      <c r="C22" s="3">
        <v>808</v>
      </c>
      <c r="D22" s="6">
        <v>0.50626566416040097</v>
      </c>
      <c r="E22" s="1">
        <v>44858</v>
      </c>
      <c r="F22" s="13">
        <f t="shared" si="0"/>
        <v>121.19999999999999</v>
      </c>
    </row>
    <row r="23" spans="1:7" x14ac:dyDescent="0.3">
      <c r="A23" s="2" t="s">
        <v>33</v>
      </c>
      <c r="B23" s="3">
        <v>1568.7</v>
      </c>
      <c r="C23" s="3">
        <v>764.56</v>
      </c>
      <c r="D23" s="6">
        <v>0.48738445846879574</v>
      </c>
      <c r="E23" s="1">
        <v>44596</v>
      </c>
      <c r="F23" s="13">
        <f t="shared" si="0"/>
        <v>114.68399999999998</v>
      </c>
    </row>
    <row r="24" spans="1:7" x14ac:dyDescent="0.3">
      <c r="A24" s="2" t="s">
        <v>9</v>
      </c>
      <c r="B24" s="4">
        <v>3279.94</v>
      </c>
      <c r="C24" s="4">
        <v>726.26</v>
      </c>
      <c r="D24" s="6">
        <v>0.22142478216064929</v>
      </c>
      <c r="E24" s="1">
        <v>44830</v>
      </c>
      <c r="F24" s="13">
        <f t="shared" si="0"/>
        <v>108.93899999999999</v>
      </c>
    </row>
    <row r="25" spans="1:7" x14ac:dyDescent="0.3">
      <c r="A25" s="2" t="s">
        <v>28</v>
      </c>
      <c r="B25" s="3">
        <v>1688.93</v>
      </c>
      <c r="C25" s="3">
        <v>709.81</v>
      </c>
      <c r="D25" s="6">
        <v>0.42027200653668295</v>
      </c>
      <c r="E25" s="1">
        <v>44627</v>
      </c>
      <c r="F25" s="13">
        <f t="shared" si="0"/>
        <v>106.47149999999999</v>
      </c>
    </row>
    <row r="26" spans="1:7" x14ac:dyDescent="0.3">
      <c r="A26" s="2" t="s">
        <v>4</v>
      </c>
      <c r="B26" s="3">
        <v>2545</v>
      </c>
      <c r="C26" s="3">
        <v>568.33000000000004</v>
      </c>
      <c r="D26" s="6">
        <v>0.22331237721021613</v>
      </c>
      <c r="E26" s="1">
        <v>44859</v>
      </c>
      <c r="F26" s="13">
        <f t="shared" si="0"/>
        <v>85.249499999999998</v>
      </c>
    </row>
    <row r="27" spans="1:7" x14ac:dyDescent="0.3">
      <c r="A27" s="2" t="s">
        <v>8</v>
      </c>
      <c r="B27" s="3">
        <v>1050</v>
      </c>
      <c r="C27" s="3">
        <v>423.77</v>
      </c>
      <c r="D27" s="6">
        <v>0.40359047619047617</v>
      </c>
      <c r="E27" s="1">
        <v>44832</v>
      </c>
      <c r="F27" s="13">
        <f t="shared" si="0"/>
        <v>63.565499999999993</v>
      </c>
    </row>
    <row r="28" spans="1:7" x14ac:dyDescent="0.3">
      <c r="A28" s="2" t="s">
        <v>15</v>
      </c>
      <c r="B28" s="5">
        <v>4500</v>
      </c>
      <c r="C28" s="4">
        <v>363.75</v>
      </c>
      <c r="D28" s="6">
        <v>8.0833333333333326E-2</v>
      </c>
      <c r="E28" s="1">
        <v>44769</v>
      </c>
      <c r="F28" s="13">
        <f t="shared" si="0"/>
        <v>54.5625</v>
      </c>
    </row>
    <row r="29" spans="1:7" x14ac:dyDescent="0.3">
      <c r="A29" s="2" t="s">
        <v>11</v>
      </c>
      <c r="B29" s="3">
        <v>2100</v>
      </c>
      <c r="C29" s="3">
        <v>267.12</v>
      </c>
      <c r="D29" s="6">
        <v>0.12720000000000001</v>
      </c>
      <c r="E29" s="1">
        <v>44797</v>
      </c>
      <c r="F29" s="13">
        <f t="shared" si="0"/>
        <v>40.067999999999998</v>
      </c>
    </row>
    <row r="30" spans="1:7" x14ac:dyDescent="0.3">
      <c r="A30" s="2" t="s">
        <v>12</v>
      </c>
      <c r="B30" s="5">
        <v>425.4</v>
      </c>
      <c r="C30" s="4">
        <v>248.44</v>
      </c>
      <c r="D30" s="6">
        <v>0.58401504466384579</v>
      </c>
      <c r="E30" s="1">
        <v>44785</v>
      </c>
      <c r="F30" s="13">
        <f t="shared" si="0"/>
        <v>37.265999999999998</v>
      </c>
    </row>
    <row r="31" spans="1:7" x14ac:dyDescent="0.3">
      <c r="A31" s="2" t="s">
        <v>16</v>
      </c>
      <c r="B31" s="3">
        <v>275</v>
      </c>
      <c r="C31" s="3">
        <v>210.35499999999999</v>
      </c>
      <c r="D31" s="6">
        <v>0.76492727272727268</v>
      </c>
      <c r="E31" s="1">
        <v>44761</v>
      </c>
      <c r="F31" s="13">
        <f t="shared" si="0"/>
        <v>31.553249999999998</v>
      </c>
    </row>
    <row r="32" spans="1:7" x14ac:dyDescent="0.3">
      <c r="A32" s="2" t="s">
        <v>21</v>
      </c>
      <c r="B32" s="3">
        <v>299.87</v>
      </c>
      <c r="C32" s="3">
        <v>203.179</v>
      </c>
      <c r="D32" s="6">
        <v>0.67755694134124789</v>
      </c>
      <c r="E32" s="1">
        <v>44685</v>
      </c>
      <c r="F32" s="13">
        <f t="shared" si="0"/>
        <v>30.476849999999999</v>
      </c>
    </row>
    <row r="33" spans="1:6" x14ac:dyDescent="0.3">
      <c r="A33" s="2" t="s">
        <v>13</v>
      </c>
      <c r="B33" s="3">
        <v>575.54999999999995</v>
      </c>
      <c r="C33" s="3">
        <v>182.4</v>
      </c>
      <c r="D33" s="6">
        <v>0.31691425592911132</v>
      </c>
      <c r="E33" s="1">
        <v>44785</v>
      </c>
      <c r="F33" s="13">
        <f t="shared" si="0"/>
        <v>27.36</v>
      </c>
    </row>
    <row r="34" spans="1:6" x14ac:dyDescent="0.3">
      <c r="A34" s="2" t="s">
        <v>17</v>
      </c>
      <c r="B34" s="3">
        <v>273.38</v>
      </c>
      <c r="C34" s="3">
        <v>156.84</v>
      </c>
      <c r="D34" s="6">
        <v>0.57370692808544888</v>
      </c>
      <c r="E34" s="1">
        <v>44746</v>
      </c>
      <c r="F34" s="13">
        <f t="shared" si="0"/>
        <v>23.526</v>
      </c>
    </row>
    <row r="35" spans="1:6" x14ac:dyDescent="0.3">
      <c r="A35" s="2" t="s">
        <v>22</v>
      </c>
      <c r="B35" s="3">
        <v>1166.17</v>
      </c>
      <c r="C35" s="3">
        <v>149.91999999999999</v>
      </c>
      <c r="D35" s="6">
        <v>0.12855758594373032</v>
      </c>
      <c r="E35" s="1">
        <v>44672</v>
      </c>
      <c r="F35" s="13">
        <f t="shared" si="0"/>
        <v>22.487999999999996</v>
      </c>
    </row>
    <row r="36" spans="1:6" x14ac:dyDescent="0.3">
      <c r="A36" s="2" t="s">
        <v>14</v>
      </c>
      <c r="B36" s="3">
        <v>171</v>
      </c>
      <c r="C36" s="3">
        <v>108.206</v>
      </c>
      <c r="D36" s="6">
        <v>0.63278362573099411</v>
      </c>
      <c r="E36" s="1">
        <v>44781</v>
      </c>
      <c r="F36" s="13">
        <f t="shared" si="0"/>
        <v>16.230899999999998</v>
      </c>
    </row>
    <row r="37" spans="1:6" x14ac:dyDescent="0.3">
      <c r="A37" s="2" t="s">
        <v>36</v>
      </c>
      <c r="B37" s="3">
        <v>100.86</v>
      </c>
      <c r="C37" s="3">
        <v>43.65</v>
      </c>
      <c r="D37" s="6">
        <v>0.43277810826888757</v>
      </c>
      <c r="E37" s="1">
        <v>44642</v>
      </c>
      <c r="F37" s="13">
        <f t="shared" si="0"/>
        <v>6.5474999999999994</v>
      </c>
    </row>
    <row r="38" spans="1:6" x14ac:dyDescent="0.3">
      <c r="A38" s="2" t="s">
        <v>34</v>
      </c>
      <c r="B38" s="3">
        <v>57.59</v>
      </c>
      <c r="C38" s="3">
        <v>34.918999999999997</v>
      </c>
      <c r="D38" s="6">
        <v>0.60633790588643854</v>
      </c>
      <c r="E38" s="1">
        <v>44596</v>
      </c>
      <c r="F38" s="13">
        <f t="shared" si="0"/>
        <v>5.237849999999999</v>
      </c>
    </row>
    <row r="39" spans="1:6" x14ac:dyDescent="0.3">
      <c r="B39" s="14">
        <f t="shared" ref="B39:C39" si="1">SUM(B2:B38)</f>
        <v>189946.73</v>
      </c>
      <c r="C39" s="14">
        <f t="shared" si="1"/>
        <v>68992.739299999987</v>
      </c>
      <c r="D39" s="15">
        <f>C39/B39</f>
        <v>0.36322151636935252</v>
      </c>
    </row>
  </sheetData>
  <sortState ref="A2:F39">
    <sortCondition descending="1" ref="C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Nowi klienci 2022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2023-01-24T08:45:05Z</dcterms:created>
  <dcterms:modified xsi:type="dcterms:W3CDTF">2023-02-08T12:19:49Z</dcterms:modified>
</cp:coreProperties>
</file>