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-150" yWindow="-480" windowWidth="9930" windowHeight="4785"/>
  </bookViews>
  <sheets>
    <sheet name="Podsumowanie" sheetId="7" r:id="rId1"/>
    <sheet name="Arkusz1" sheetId="8" r:id="rId2"/>
  </sheets>
  <definedNames>
    <definedName name="_xlnm.Database">#REF!</definedName>
  </definedNames>
  <calcPr calcId="145621"/>
</workbook>
</file>

<file path=xl/calcChain.xml><?xml version="1.0" encoding="utf-8"?>
<calcChain xmlns="http://schemas.openxmlformats.org/spreadsheetml/2006/main">
  <c r="O5" i="7" l="1"/>
  <c r="AA4" i="7"/>
  <c r="Z4" i="7"/>
  <c r="X4" i="7"/>
  <c r="W4" i="7"/>
  <c r="U4" i="7"/>
  <c r="T4" i="7"/>
  <c r="R4" i="7"/>
  <c r="R5" i="7" s="1"/>
  <c r="Q4" i="7"/>
  <c r="O4" i="7"/>
  <c r="N4" i="7"/>
  <c r="N5" i="7" s="1"/>
  <c r="AB3" i="7"/>
  <c r="Y3" i="7"/>
  <c r="V3" i="7"/>
  <c r="S3" i="7"/>
  <c r="P3" i="7"/>
  <c r="Q5" i="7" l="1"/>
</calcChain>
</file>

<file path=xl/sharedStrings.xml><?xml version="1.0" encoding="utf-8"?>
<sst xmlns="http://schemas.openxmlformats.org/spreadsheetml/2006/main" count="31" uniqueCount="7">
  <si>
    <t>Obrót</t>
  </si>
  <si>
    <t>Marża</t>
  </si>
  <si>
    <t>Marża %</t>
  </si>
  <si>
    <t>Mies.</t>
  </si>
  <si>
    <t>Razem</t>
  </si>
  <si>
    <t>średnia/m-c</t>
  </si>
  <si>
    <t>wzrost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</si>
</sst>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0" fontId="0" fillId="0" borderId="0" xfId="0" applyNumberFormat="1" applyBorder="1"/>
    <xf numFmtId="0" fontId="0" fillId="0" borderId="1" xfId="0" applyBorder="1" applyAlignment="1">
      <alignment horizontal="center"/>
    </xf>
    <xf numFmtId="0" fontId="2" fillId="0" borderId="0" xfId="0" applyFont="1"/>
    <xf numFmtId="4" fontId="2" fillId="0" borderId="2" xfId="0" applyNumberFormat="1" applyFont="1" applyBorder="1"/>
    <xf numFmtId="4" fontId="2" fillId="0" borderId="3" xfId="0" applyNumberFormat="1" applyFont="1" applyBorder="1"/>
    <xf numFmtId="10" fontId="2" fillId="0" borderId="4" xfId="0" applyNumberFormat="1" applyFont="1" applyBorder="1"/>
    <xf numFmtId="4" fontId="3" fillId="0" borderId="0" xfId="0" applyNumberFormat="1" applyFont="1"/>
    <xf numFmtId="0" fontId="3" fillId="0" borderId="0" xfId="0" applyFont="1"/>
    <xf numFmtId="9" fontId="4" fillId="0" borderId="0" xfId="0" applyNumberFormat="1" applyFont="1"/>
    <xf numFmtId="9" fontId="2" fillId="0" borderId="0" xfId="0" applyNumberFormat="1" applyFont="1"/>
    <xf numFmtId="9" fontId="0" fillId="0" borderId="0" xfId="0" applyNumberFormat="1"/>
    <xf numFmtId="0" fontId="0" fillId="2" borderId="1" xfId="0" applyFill="1" applyBorder="1" applyAlignment="1">
      <alignment horizontal="center"/>
    </xf>
    <xf numFmtId="4" fontId="2" fillId="2" borderId="2" xfId="0" applyNumberFormat="1" applyFont="1" applyFill="1" applyBorder="1"/>
    <xf numFmtId="4" fontId="2" fillId="2" borderId="3" xfId="0" applyNumberFormat="1" applyFont="1" applyFill="1" applyBorder="1"/>
    <xf numFmtId="10" fontId="2" fillId="2" borderId="4" xfId="0" applyNumberFormat="1" applyFon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46765641569459"/>
          <c:y val="6.6776802017215892E-2"/>
          <c:w val="0.87274655355249209"/>
          <c:h val="0.80379483909611726"/>
        </c:manualLayout>
      </c:layout>
      <c:barChart>
        <c:barDir val="col"/>
        <c:grouping val="clustered"/>
        <c:varyColors val="0"/>
        <c:ser>
          <c:idx val="0"/>
          <c:order val="0"/>
          <c:tx>
            <c:v>Obrót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(Podsumowanie!$B$1,Podsumowanie!$E$1,Podsumowanie!$H$1,Podsumowanie!$K$1,Podsumowanie!$N$1,Podsumowanie!$Q$1,Podsumowanie!$T$1,Podsumowanie!$W$1,Podsumowanie!$Z$1)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(Podsumowanie!$B$3,Podsumowanie!$E$3,Podsumowanie!$H$3,Podsumowanie!$K$3,Podsumowanie!$N$3,Podsumowanie!$Q$3,Podsumowanie!$T$3,Podsumowanie!$W$3,Podsumowanie!$Z$3)</c:f>
              <c:numCache>
                <c:formatCode>#,##0.00</c:formatCode>
                <c:ptCount val="9"/>
                <c:pt idx="0">
                  <c:v>3221187.42</c:v>
                </c:pt>
                <c:pt idx="1">
                  <c:v>3844310.32</c:v>
                </c:pt>
                <c:pt idx="2">
                  <c:v>4518075.92</c:v>
                </c:pt>
                <c:pt idx="3">
                  <c:v>4607289.78</c:v>
                </c:pt>
                <c:pt idx="4">
                  <c:v>5825903</c:v>
                </c:pt>
                <c:pt idx="5">
                  <c:v>5813134.0499999998</c:v>
                </c:pt>
                <c:pt idx="6">
                  <c:v>6715897.21</c:v>
                </c:pt>
                <c:pt idx="7">
                  <c:v>7765732.4299999997</c:v>
                </c:pt>
                <c:pt idx="8">
                  <c:v>8880482.1199999992</c:v>
                </c:pt>
              </c:numCache>
            </c:numRef>
          </c:val>
        </c:ser>
        <c:ser>
          <c:idx val="1"/>
          <c:order val="1"/>
          <c:tx>
            <c:v>Marża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(Podsumowanie!$B$1,Podsumowanie!$E$1,Podsumowanie!$H$1,Podsumowanie!$K$1,Podsumowanie!$N$1,Podsumowanie!$Q$1,Podsumowanie!$T$1,Podsumowanie!$W$1,Podsumowanie!$Z$1)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(Podsumowanie!$C$3,Podsumowanie!$F$3,Podsumowanie!$I$3,Podsumowanie!$L$3,Podsumowanie!$O$3,Podsumowanie!$R$3,Podsumowanie!$U$3,Podsumowanie!$X$3,Podsumowanie!$AA$3)</c:f>
              <c:numCache>
                <c:formatCode>#,##0.00</c:formatCode>
                <c:ptCount val="9"/>
                <c:pt idx="0">
                  <c:v>1245526.27</c:v>
                </c:pt>
                <c:pt idx="1">
                  <c:v>1438773.74</c:v>
                </c:pt>
                <c:pt idx="2">
                  <c:v>1678191.87</c:v>
                </c:pt>
                <c:pt idx="3">
                  <c:v>1756827.18</c:v>
                </c:pt>
                <c:pt idx="4">
                  <c:v>2100685</c:v>
                </c:pt>
                <c:pt idx="5">
                  <c:v>2185609.67</c:v>
                </c:pt>
                <c:pt idx="6">
                  <c:v>2403015.2999999998</c:v>
                </c:pt>
                <c:pt idx="7">
                  <c:v>2668073.34</c:v>
                </c:pt>
                <c:pt idx="8">
                  <c:v>3003926.36</c:v>
                </c:pt>
              </c:numCache>
            </c:numRef>
          </c:val>
        </c:ser>
        <c:ser>
          <c:idx val="2"/>
          <c:order val="2"/>
          <c:tx>
            <c:v>Procenty Obrót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4960379958904371E-2"/>
                  <c:y val="-0.3067125971725474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6.4781326884913171E-2"/>
                  <c:y val="-0.3590196971685802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6.6436846337078512E-2"/>
                  <c:y val="-0.3698317197926737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6.9207463664898966E-2"/>
                  <c:y val="-0.4352041458866894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6.697676601289082E-2"/>
                  <c:y val="-0.442994457400636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6.7398864499860975E-2"/>
                  <c:y val="-0.5065568921186031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6.4149559381377272E-2"/>
                  <c:y val="-0.5883670112963377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6.2147853922805668E-2"/>
                  <c:y val="-0.655995403399365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(Podsumowanie!$B$1,Podsumowanie!$E$1,Podsumowanie!$H$1,Podsumowanie!$K$1,Podsumowanie!$N$1,Podsumowanie!$Q$1,Podsumowanie!$T$1,Podsumowanie!$W$1,Podsumowanie!$Z$1)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(Podsumowanie!$E$5,Podsumowanie!$H$5,Podsumowanie!$K$5,Podsumowanie!$N$5,Podsumowanie!$Q$5,Podsumowanie!$T$5,Podsumowanie!$W$5,Podsumowanie!$Z$5)</c:f>
              <c:numCache>
                <c:formatCode>0%</c:formatCode>
                <c:ptCount val="8"/>
                <c:pt idx="0">
                  <c:v>0.19344509298996293</c:v>
                </c:pt>
                <c:pt idx="1">
                  <c:v>0.17526306253029023</c:v>
                </c:pt>
                <c:pt idx="2">
                  <c:v>1.9745985144932865E-2</c:v>
                </c:pt>
                <c:pt idx="3">
                  <c:v>0.26449676017556722</c:v>
                </c:pt>
                <c:pt idx="4">
                  <c:v>-2.1917546515966002E-3</c:v>
                </c:pt>
                <c:pt idx="5">
                  <c:v>0.13</c:v>
                </c:pt>
                <c:pt idx="6">
                  <c:v>0.156</c:v>
                </c:pt>
                <c:pt idx="7">
                  <c:v>0.14349999999999999</c:v>
                </c:pt>
              </c:numCache>
            </c:numRef>
          </c:val>
        </c:ser>
        <c:ser>
          <c:idx val="3"/>
          <c:order val="3"/>
          <c:tx>
            <c:v>Procenty Marża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7.8119337932751332E-2"/>
                  <c:y val="-0.1386035908546178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7.4935028954651262E-2"/>
                  <c:y val="-0.1512636791070070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7.4452827859102427E-2"/>
                  <c:y val="-0.1519277153664753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7.7572893547865771E-2"/>
                  <c:y val="-0.1568776344120949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7.3390931457429281E-2"/>
                  <c:y val="-0.1636907955362066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7.2529042483886474E-2"/>
                  <c:y val="-0.2228888026819183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7.4219569509733477E-2"/>
                  <c:y val="-0.2215937455984965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7.1709062218621916E-2"/>
                  <c:y val="-0.2231736939399901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(Podsumowanie!$B$1,Podsumowanie!$E$1,Podsumowanie!$H$1,Podsumowanie!$K$1,Podsumowanie!$N$1,Podsumowanie!$Q$1,Podsumowanie!$T$1,Podsumowanie!$W$1,Podsumowanie!$Z$1)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(Podsumowanie!$F$5,Podsumowanie!$I$5,Podsumowanie!$L$5,Podsumowanie!$O$5,Podsumowanie!$R$5,Podsumowanie!$U$5,Podsumowanie!$X$5,Podsumowanie!$AA$5)</c:f>
              <c:numCache>
                <c:formatCode>0%</c:formatCode>
                <c:ptCount val="8"/>
                <c:pt idx="0">
                  <c:v>0.15515326706035704</c:v>
                </c:pt>
                <c:pt idx="1">
                  <c:v>0.16640429509090127</c:v>
                </c:pt>
                <c:pt idx="2">
                  <c:v>4.6857163001272406E-2</c:v>
                </c:pt>
                <c:pt idx="3">
                  <c:v>0.19572660527713359</c:v>
                </c:pt>
                <c:pt idx="4">
                  <c:v>4.0427132102147434E-2</c:v>
                </c:pt>
                <c:pt idx="5">
                  <c:v>0.08</c:v>
                </c:pt>
                <c:pt idx="6">
                  <c:v>0.11</c:v>
                </c:pt>
                <c:pt idx="7">
                  <c:v>0.12590000000000001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293632"/>
        <c:axId val="58320000"/>
      </c:barChart>
      <c:catAx>
        <c:axId val="58293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5832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320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5829363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7857906122779783"/>
          <c:y val="0.92250910701653477"/>
          <c:w val="0.3404029900062967"/>
          <c:h val="5.935725288746962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962025</xdr:colOff>
      <xdr:row>6</xdr:row>
      <xdr:rowOff>9525</xdr:rowOff>
    </xdr:from>
    <xdr:to>
      <xdr:col>13</xdr:col>
      <xdr:colOff>495300</xdr:colOff>
      <xdr:row>29</xdr:row>
      <xdr:rowOff>66675</xdr:rowOff>
    </xdr:to>
    <xdr:graphicFrame macro="">
      <xdr:nvGraphicFramePr>
        <xdr:cNvPr id="1039" name="Wykres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tabSelected="1" zoomScale="77" zoomScaleNormal="70" workbookViewId="0">
      <selection activeCell="E35" sqref="E35"/>
    </sheetView>
  </sheetViews>
  <sheetFormatPr defaultRowHeight="12.75" x14ac:dyDescent="0.2"/>
  <cols>
    <col min="1" max="1" width="11.140625" customWidth="1"/>
    <col min="2" max="2" width="13.7109375" customWidth="1"/>
    <col min="3" max="3" width="14.7109375" customWidth="1"/>
    <col min="4" max="4" width="11.28515625" customWidth="1"/>
    <col min="5" max="5" width="13.28515625" customWidth="1"/>
    <col min="6" max="6" width="11.28515625" customWidth="1"/>
    <col min="8" max="8" width="12" customWidth="1"/>
    <col min="9" max="9" width="12.42578125" customWidth="1"/>
    <col min="11" max="11" width="12.28515625" customWidth="1"/>
    <col min="12" max="12" width="11.85546875" customWidth="1"/>
    <col min="14" max="14" width="14.28515625" customWidth="1"/>
    <col min="15" max="15" width="15.140625" customWidth="1"/>
    <col min="17" max="17" width="16.42578125" customWidth="1"/>
    <col min="18" max="18" width="14.85546875" customWidth="1"/>
    <col min="20" max="20" width="16.140625" customWidth="1"/>
    <col min="21" max="21" width="14.5703125" customWidth="1"/>
    <col min="22" max="22" width="11.28515625" customWidth="1"/>
    <col min="23" max="23" width="15.5703125" customWidth="1"/>
    <col min="24" max="24" width="13.7109375" customWidth="1"/>
    <col min="26" max="26" width="17.42578125" customWidth="1"/>
    <col min="27" max="27" width="14.7109375" customWidth="1"/>
    <col min="28" max="28" width="11.5703125" customWidth="1"/>
  </cols>
  <sheetData>
    <row r="1" spans="1:28" x14ac:dyDescent="0.2">
      <c r="B1" s="16">
        <v>2009</v>
      </c>
      <c r="C1" s="17"/>
      <c r="D1" s="18"/>
      <c r="E1" s="16">
        <v>2010</v>
      </c>
      <c r="F1" s="17"/>
      <c r="G1" s="18"/>
      <c r="H1" s="16">
        <v>2011</v>
      </c>
      <c r="I1" s="17"/>
      <c r="J1" s="18"/>
      <c r="K1" s="16">
        <v>2012</v>
      </c>
      <c r="L1" s="17"/>
      <c r="M1" s="18"/>
      <c r="N1" s="19">
        <v>2013</v>
      </c>
      <c r="O1" s="20"/>
      <c r="P1" s="21"/>
      <c r="Q1" s="19">
        <v>2014</v>
      </c>
      <c r="R1" s="20"/>
      <c r="S1" s="21"/>
      <c r="T1" s="19">
        <v>2015</v>
      </c>
      <c r="U1" s="20"/>
      <c r="V1" s="21"/>
      <c r="W1" s="19">
        <v>2016</v>
      </c>
      <c r="X1" s="20"/>
      <c r="Y1" s="21"/>
      <c r="Z1" s="19">
        <v>2017</v>
      </c>
      <c r="AA1" s="20"/>
      <c r="AB1" s="21"/>
    </row>
    <row r="2" spans="1:28" x14ac:dyDescent="0.2">
      <c r="A2" s="2" t="s">
        <v>3</v>
      </c>
      <c r="B2" s="2" t="s">
        <v>0</v>
      </c>
      <c r="C2" s="2" t="s">
        <v>1</v>
      </c>
      <c r="D2" s="2" t="s">
        <v>2</v>
      </c>
      <c r="E2" s="2" t="s">
        <v>0</v>
      </c>
      <c r="F2" s="2" t="s">
        <v>1</v>
      </c>
      <c r="G2" s="2" t="s">
        <v>2</v>
      </c>
      <c r="H2" s="2" t="s">
        <v>0</v>
      </c>
      <c r="I2" s="2" t="s">
        <v>1</v>
      </c>
      <c r="J2" s="2" t="s">
        <v>2</v>
      </c>
      <c r="K2" s="2" t="s">
        <v>0</v>
      </c>
      <c r="L2" s="2" t="s">
        <v>1</v>
      </c>
      <c r="M2" s="2" t="s">
        <v>2</v>
      </c>
      <c r="N2" s="12" t="s">
        <v>0</v>
      </c>
      <c r="O2" s="12" t="s">
        <v>1</v>
      </c>
      <c r="P2" s="12" t="s">
        <v>2</v>
      </c>
      <c r="Q2" s="12" t="s">
        <v>0</v>
      </c>
      <c r="R2" s="12" t="s">
        <v>1</v>
      </c>
      <c r="S2" s="12" t="s">
        <v>2</v>
      </c>
      <c r="T2" s="12" t="s">
        <v>0</v>
      </c>
      <c r="U2" s="12" t="s">
        <v>1</v>
      </c>
      <c r="V2" s="12" t="s">
        <v>2</v>
      </c>
      <c r="W2" s="12" t="s">
        <v>0</v>
      </c>
      <c r="X2" s="12" t="s">
        <v>1</v>
      </c>
      <c r="Y2" s="12" t="s">
        <v>2</v>
      </c>
      <c r="Z2" s="12" t="s">
        <v>0</v>
      </c>
      <c r="AA2" s="12" t="s">
        <v>1</v>
      </c>
      <c r="AB2" s="12" t="s">
        <v>2</v>
      </c>
    </row>
    <row r="3" spans="1:28" x14ac:dyDescent="0.2">
      <c r="A3" s="3" t="s">
        <v>4</v>
      </c>
      <c r="B3" s="4">
        <v>3221187.42</v>
      </c>
      <c r="C3" s="5">
        <v>1245526.27</v>
      </c>
      <c r="D3" s="6">
        <v>0.38666681183052665</v>
      </c>
      <c r="E3" s="4">
        <v>3844310.32</v>
      </c>
      <c r="F3" s="5">
        <v>1438773.74</v>
      </c>
      <c r="G3" s="6">
        <v>0.37426056177483619</v>
      </c>
      <c r="H3" s="4">
        <v>4518075.92</v>
      </c>
      <c r="I3" s="5">
        <v>1678191.87</v>
      </c>
      <c r="J3" s="6">
        <v>0.3714395020613111</v>
      </c>
      <c r="K3" s="4">
        <v>4607289.78</v>
      </c>
      <c r="L3" s="5">
        <v>1756827.18</v>
      </c>
      <c r="M3" s="6">
        <v>0.3813146695539521</v>
      </c>
      <c r="N3" s="13">
        <v>5825903</v>
      </c>
      <c r="O3" s="14">
        <v>2100685</v>
      </c>
      <c r="P3" s="15">
        <f>O3/N3</f>
        <v>0.36057672089631426</v>
      </c>
      <c r="Q3" s="13">
        <v>5813134.0499999998</v>
      </c>
      <c r="R3" s="14">
        <v>2185609.67</v>
      </c>
      <c r="S3" s="15">
        <f>R3/Q3</f>
        <v>0.37597785483718543</v>
      </c>
      <c r="T3" s="13">
        <v>6715897.21</v>
      </c>
      <c r="U3" s="14">
        <v>2403015.2999999998</v>
      </c>
      <c r="V3" s="15">
        <f>U3/T3</f>
        <v>0.35781001776231769</v>
      </c>
      <c r="W3" s="13">
        <v>7765732.4299999997</v>
      </c>
      <c r="X3" s="14">
        <v>2668073.34</v>
      </c>
      <c r="Y3" s="15">
        <f>X3/W3</f>
        <v>0.3435700835754909</v>
      </c>
      <c r="Z3" s="13">
        <v>8880482.1199999992</v>
      </c>
      <c r="AA3" s="14">
        <v>3003926.36</v>
      </c>
      <c r="AB3" s="15">
        <f>AA3/Z3</f>
        <v>0.33826163032689044</v>
      </c>
    </row>
    <row r="4" spans="1:28" x14ac:dyDescent="0.2">
      <c r="A4" s="3" t="s">
        <v>5</v>
      </c>
      <c r="B4" s="7">
        <v>268432.28500000003</v>
      </c>
      <c r="C4" s="7">
        <v>103793.85583333332</v>
      </c>
      <c r="D4" s="8"/>
      <c r="E4" s="7">
        <v>320359.1933333333</v>
      </c>
      <c r="F4" s="7">
        <v>119897.81166666669</v>
      </c>
      <c r="G4" s="8"/>
      <c r="H4" s="7">
        <v>376506.32666666666</v>
      </c>
      <c r="I4" s="7">
        <v>139849.32250000001</v>
      </c>
      <c r="J4" s="8"/>
      <c r="K4" s="7">
        <v>383940.81499999989</v>
      </c>
      <c r="L4" s="7">
        <v>146402.26500000001</v>
      </c>
      <c r="M4" s="8"/>
      <c r="N4" s="7">
        <f>N3/12</f>
        <v>485491.91666666669</v>
      </c>
      <c r="O4" s="7">
        <f>O3/12</f>
        <v>175057.08333333334</v>
      </c>
      <c r="P4" s="8"/>
      <c r="Q4" s="7">
        <f>Q3/12</f>
        <v>484427.83749999997</v>
      </c>
      <c r="R4" s="7">
        <f>R3/12</f>
        <v>182134.13916666666</v>
      </c>
      <c r="S4" s="8"/>
      <c r="T4" s="7">
        <f>T3/12</f>
        <v>559658.10083333333</v>
      </c>
      <c r="U4" s="7">
        <f>U3/12</f>
        <v>200251.27499999999</v>
      </c>
      <c r="V4" s="8"/>
      <c r="W4" s="7">
        <f>W3/12</f>
        <v>647144.36916666664</v>
      </c>
      <c r="X4" s="7">
        <f>X3/12</f>
        <v>222339.44499999998</v>
      </c>
      <c r="Y4" s="8"/>
      <c r="Z4" s="7">
        <f>Z3/12</f>
        <v>740040.17666666664</v>
      </c>
      <c r="AA4" s="7">
        <f>AA3/12</f>
        <v>250327.19666666666</v>
      </c>
      <c r="AB4" s="8"/>
    </row>
    <row r="5" spans="1:28" x14ac:dyDescent="0.2">
      <c r="A5" t="s">
        <v>6</v>
      </c>
      <c r="E5" s="9">
        <v>0.19344509298996293</v>
      </c>
      <c r="F5" s="9">
        <v>0.15515326706035704</v>
      </c>
      <c r="G5" s="10"/>
      <c r="H5" s="9">
        <v>0.17526306253029023</v>
      </c>
      <c r="I5" s="9">
        <v>0.16640429509090127</v>
      </c>
      <c r="J5" s="11"/>
      <c r="K5" s="9">
        <v>1.9745985144932865E-2</v>
      </c>
      <c r="L5" s="9">
        <v>4.6857163001272406E-2</v>
      </c>
      <c r="N5" s="9">
        <f>N4/K4-100%</f>
        <v>0.26449676017556722</v>
      </c>
      <c r="O5" s="9">
        <f>O4/L4-100%</f>
        <v>0.19572660527713359</v>
      </c>
      <c r="Q5" s="9">
        <f>Q4/N4-100%</f>
        <v>-2.1917546515966002E-3</v>
      </c>
      <c r="R5" s="9">
        <f>R4/O4-100%</f>
        <v>4.0427132102147434E-2</v>
      </c>
      <c r="T5" s="9">
        <v>0.13</v>
      </c>
      <c r="U5" s="9">
        <v>0.08</v>
      </c>
      <c r="W5" s="9">
        <v>0.156</v>
      </c>
      <c r="X5" s="9">
        <v>0.11</v>
      </c>
      <c r="Z5" s="9">
        <v>0.14349999999999999</v>
      </c>
      <c r="AA5" s="9">
        <v>0.12590000000000001</v>
      </c>
    </row>
    <row r="34" spans="4:4" x14ac:dyDescent="0.2">
      <c r="D34" s="1"/>
    </row>
    <row r="35" spans="4:4" x14ac:dyDescent="0.2">
      <c r="D35" s="1"/>
    </row>
  </sheetData>
  <mergeCells count="9">
    <mergeCell ref="B1:D1"/>
    <mergeCell ref="E1:G1"/>
    <mergeCell ref="H1:J1"/>
    <mergeCell ref="K1:M1"/>
    <mergeCell ref="Z1:AB1"/>
    <mergeCell ref="W1:Y1"/>
    <mergeCell ref="T1:V1"/>
    <mergeCell ref="Q1:S1"/>
    <mergeCell ref="N1:P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Podsumowanie</vt:lpstr>
      <vt:lpstr>Arkusz1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katarzynao</cp:lastModifiedBy>
  <dcterms:created xsi:type="dcterms:W3CDTF">2011-02-04T08:50:35Z</dcterms:created>
  <dcterms:modified xsi:type="dcterms:W3CDTF">2018-01-09T10:47:26Z</dcterms:modified>
</cp:coreProperties>
</file>