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2" sheetId="2" r:id="rId1"/>
    <sheet name="Nadruki TT" sheetId="3" r:id="rId2"/>
  </sheets>
  <calcPr calcId="145621"/>
</workbook>
</file>

<file path=xl/calcChain.xml><?xml version="1.0" encoding="utf-8"?>
<calcChain xmlns="http://schemas.openxmlformats.org/spreadsheetml/2006/main">
  <c r="C6" i="3" l="1"/>
  <c r="G6" i="3"/>
  <c r="D5" i="3"/>
  <c r="C5" i="3"/>
  <c r="B5" i="3"/>
  <c r="G4" i="3"/>
  <c r="G3" i="3"/>
  <c r="G2" i="3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F19" i="2"/>
  <c r="F18" i="2"/>
  <c r="F17" i="2"/>
  <c r="F16" i="2"/>
  <c r="F14" i="2"/>
  <c r="F13" i="2"/>
  <c r="F12" i="2"/>
  <c r="F11" i="2"/>
  <c r="F10" i="2"/>
  <c r="F9" i="2"/>
  <c r="F8" i="2"/>
  <c r="F6" i="2"/>
  <c r="F5" i="2"/>
  <c r="F4" i="2"/>
  <c r="F3" i="2"/>
  <c r="F2" i="2"/>
  <c r="B20" i="2"/>
  <c r="D20" i="2"/>
  <c r="C20" i="2"/>
  <c r="F15" i="2" s="1"/>
  <c r="F2" i="3" l="1"/>
  <c r="F3" i="3"/>
  <c r="F4" i="3"/>
  <c r="F7" i="2"/>
</calcChain>
</file>

<file path=xl/sharedStrings.xml><?xml version="1.0" encoding="utf-8"?>
<sst xmlns="http://schemas.openxmlformats.org/spreadsheetml/2006/main" count="35" uniqueCount="25">
  <si>
    <t>Folia bez nadruku</t>
  </si>
  <si>
    <t>Papier bez nadruku</t>
  </si>
  <si>
    <t>Folia-nadruk FL, HP</t>
  </si>
  <si>
    <t>Kalki</t>
  </si>
  <si>
    <t>Papier-nadruk FL, HP</t>
  </si>
  <si>
    <t>Inne</t>
  </si>
  <si>
    <t>Drukarki</t>
  </si>
  <si>
    <t>Folia-nadruk TT</t>
  </si>
  <si>
    <t>Serwis-Części</t>
  </si>
  <si>
    <t>Papier-nadruk TT</t>
  </si>
  <si>
    <t>Programy</t>
  </si>
  <si>
    <t>Urządzenia</t>
  </si>
  <si>
    <t>Akcesoria</t>
  </si>
  <si>
    <t>Usługi inne</t>
  </si>
  <si>
    <t>Tekstylia</t>
  </si>
  <si>
    <t>Serwis-Usługa</t>
  </si>
  <si>
    <t>Tekstylia-nadruk TT</t>
  </si>
  <si>
    <t>Grupa</t>
  </si>
  <si>
    <t>RFID-Etykiety</t>
  </si>
  <si>
    <t>Obrót 2023</t>
  </si>
  <si>
    <t>Marża %</t>
  </si>
  <si>
    <t>Udział % w obrocie</t>
  </si>
  <si>
    <t>Obrót 2024</t>
  </si>
  <si>
    <t>Marża 2024</t>
  </si>
  <si>
    <t>Różnica Obrót 2024-2023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</si>
</sst>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4" fontId="0" fillId="0" borderId="0" xfId="0" applyNumberFormat="1"/>
    <xf numFmtId="10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2" fillId="0" borderId="0" xfId="0" applyNumberFormat="1" applyFont="1"/>
    <xf numFmtId="4" fontId="6" fillId="0" borderId="0" xfId="0" applyNumberFormat="1" applyFont="1"/>
    <xf numFmtId="9" fontId="0" fillId="0" borderId="0" xfId="0" applyNumberFormat="1"/>
    <xf numFmtId="4" fontId="5" fillId="2" borderId="0" xfId="0" applyNumberFormat="1" applyFont="1" applyFill="1"/>
    <xf numFmtId="0" fontId="7" fillId="2" borderId="0" xfId="0" applyFont="1" applyFill="1" applyAlignment="1">
      <alignment horizontal="center"/>
    </xf>
    <xf numFmtId="0" fontId="2" fillId="3" borderId="0" xfId="0" applyFont="1" applyFill="1"/>
    <xf numFmtId="4" fontId="0" fillId="3" borderId="0" xfId="0" applyNumberFormat="1" applyFill="1"/>
    <xf numFmtId="4" fontId="2" fillId="3" borderId="0" xfId="0" applyNumberFormat="1" applyFont="1" applyFill="1"/>
    <xf numFmtId="9" fontId="0" fillId="0" borderId="0" xfId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G20"/>
    </sheetView>
  </sheetViews>
  <sheetFormatPr defaultRowHeight="14.4" x14ac:dyDescent="0.3"/>
  <cols>
    <col min="1" max="1" width="18.77734375" customWidth="1"/>
    <col min="2" max="2" width="18.44140625" customWidth="1"/>
    <col min="3" max="3" width="17.21875" customWidth="1"/>
    <col min="4" max="4" width="14.6640625" customWidth="1"/>
    <col min="6" max="6" width="12" customWidth="1"/>
    <col min="7" max="7" width="19.109375" customWidth="1"/>
  </cols>
  <sheetData>
    <row r="1" spans="1:7" x14ac:dyDescent="0.3">
      <c r="A1" s="3" t="s">
        <v>17</v>
      </c>
      <c r="B1" s="11" t="s">
        <v>19</v>
      </c>
      <c r="C1" s="12" t="s">
        <v>22</v>
      </c>
      <c r="D1" s="4" t="s">
        <v>23</v>
      </c>
      <c r="E1" s="4" t="s">
        <v>20</v>
      </c>
      <c r="F1" s="4" t="s">
        <v>21</v>
      </c>
      <c r="G1" s="4" t="s">
        <v>24</v>
      </c>
    </row>
    <row r="2" spans="1:7" x14ac:dyDescent="0.3">
      <c r="A2" t="s">
        <v>0</v>
      </c>
      <c r="B2" s="10">
        <v>2294370.73</v>
      </c>
      <c r="C2" s="13">
        <v>2247550.4300000002</v>
      </c>
      <c r="D2" s="1">
        <v>830271.94570000004</v>
      </c>
      <c r="E2">
        <v>36.94</v>
      </c>
      <c r="F2" s="2">
        <f>C2/C20</f>
        <v>0.23939384979694925</v>
      </c>
      <c r="G2" s="5">
        <f>C2-B2</f>
        <v>-46820.299999999814</v>
      </c>
    </row>
    <row r="3" spans="1:7" x14ac:dyDescent="0.3">
      <c r="A3" t="s">
        <v>2</v>
      </c>
      <c r="B3" s="10">
        <v>1551257.5</v>
      </c>
      <c r="C3" s="13">
        <v>1865061.24</v>
      </c>
      <c r="D3" s="1">
        <v>842638.64020000002</v>
      </c>
      <c r="E3">
        <v>45.18</v>
      </c>
      <c r="F3" s="2">
        <f>C3/C20</f>
        <v>0.19865369176640538</v>
      </c>
      <c r="G3" s="6">
        <f t="shared" ref="G3:G19" si="0">C3-B3</f>
        <v>313803.74</v>
      </c>
    </row>
    <row r="4" spans="1:7" x14ac:dyDescent="0.3">
      <c r="A4" t="s">
        <v>1</v>
      </c>
      <c r="B4" s="10">
        <v>1926424.92</v>
      </c>
      <c r="C4" s="13">
        <v>1708273.35</v>
      </c>
      <c r="D4" s="1">
        <v>544551.67449999996</v>
      </c>
      <c r="E4">
        <v>31.88</v>
      </c>
      <c r="F4" s="2">
        <f>C4/C20</f>
        <v>0.18195370760247248</v>
      </c>
      <c r="G4" s="5">
        <f t="shared" si="0"/>
        <v>-218151.56999999983</v>
      </c>
    </row>
    <row r="5" spans="1:7" x14ac:dyDescent="0.3">
      <c r="A5" t="s">
        <v>3</v>
      </c>
      <c r="B5" s="10">
        <v>1253449.3400000001</v>
      </c>
      <c r="C5" s="13">
        <v>1123160.8899999999</v>
      </c>
      <c r="D5" s="1">
        <v>437249.17</v>
      </c>
      <c r="E5">
        <v>38.93</v>
      </c>
      <c r="F5" s="2">
        <f>C5/C20</f>
        <v>0.11963149116011951</v>
      </c>
      <c r="G5" s="5">
        <f t="shared" si="0"/>
        <v>-130288.45000000019</v>
      </c>
    </row>
    <row r="6" spans="1:7" x14ac:dyDescent="0.3">
      <c r="A6" t="s">
        <v>4</v>
      </c>
      <c r="B6" s="10">
        <v>887386.05</v>
      </c>
      <c r="C6" s="13">
        <v>861541.79</v>
      </c>
      <c r="D6" s="1">
        <v>267378.11719999998</v>
      </c>
      <c r="E6">
        <v>31.03</v>
      </c>
      <c r="F6" s="2">
        <f>C6/C20</f>
        <v>9.1765596498341886E-2</v>
      </c>
      <c r="G6" s="5">
        <f t="shared" si="0"/>
        <v>-25844.260000000009</v>
      </c>
    </row>
    <row r="7" spans="1:7" x14ac:dyDescent="0.3">
      <c r="A7" t="s">
        <v>6</v>
      </c>
      <c r="B7" s="10">
        <v>414178.86</v>
      </c>
      <c r="C7" s="13">
        <v>349927.56</v>
      </c>
      <c r="D7" s="1">
        <v>57354.16</v>
      </c>
      <c r="E7">
        <v>16.39</v>
      </c>
      <c r="F7" s="2">
        <f>C7/C20</f>
        <v>3.7271913733411953E-2</v>
      </c>
      <c r="G7" s="5">
        <f t="shared" si="0"/>
        <v>-64251.299999999988</v>
      </c>
    </row>
    <row r="8" spans="1:7" x14ac:dyDescent="0.3">
      <c r="A8" t="s">
        <v>5</v>
      </c>
      <c r="B8" s="10">
        <v>407670.04</v>
      </c>
      <c r="C8" s="13">
        <v>344967.17</v>
      </c>
      <c r="D8" s="1">
        <v>89367.918000000005</v>
      </c>
      <c r="E8">
        <v>25.91</v>
      </c>
      <c r="F8" s="2">
        <f>C8/C20</f>
        <v>3.6743566585893533E-2</v>
      </c>
      <c r="G8" s="5">
        <f t="shared" si="0"/>
        <v>-62702.869999999995</v>
      </c>
    </row>
    <row r="9" spans="1:7" x14ac:dyDescent="0.3">
      <c r="A9" t="s">
        <v>7</v>
      </c>
      <c r="B9" s="10">
        <v>279858.49</v>
      </c>
      <c r="C9" s="13">
        <v>281473.45</v>
      </c>
      <c r="D9" s="1">
        <v>116998.3317</v>
      </c>
      <c r="E9">
        <v>41.57</v>
      </c>
      <c r="F9" s="2">
        <f>C9/C20</f>
        <v>2.9980645556028349E-2</v>
      </c>
      <c r="G9" s="6">
        <f t="shared" si="0"/>
        <v>1614.960000000021</v>
      </c>
    </row>
    <row r="10" spans="1:7" x14ac:dyDescent="0.3">
      <c r="A10" t="s">
        <v>9</v>
      </c>
      <c r="B10" s="10">
        <v>194763.02</v>
      </c>
      <c r="C10" s="13">
        <v>209091.41</v>
      </c>
      <c r="D10" s="1">
        <v>131696.8762</v>
      </c>
      <c r="E10">
        <v>62.99</v>
      </c>
      <c r="F10" s="2">
        <f>C10/C20</f>
        <v>2.2271000877774446E-2</v>
      </c>
      <c r="G10" s="6">
        <f t="shared" si="0"/>
        <v>14328.390000000014</v>
      </c>
    </row>
    <row r="11" spans="1:7" x14ac:dyDescent="0.3">
      <c r="A11" t="s">
        <v>8</v>
      </c>
      <c r="B11" s="10">
        <v>158908.62</v>
      </c>
      <c r="C11" s="13">
        <v>166184.75</v>
      </c>
      <c r="D11" s="1">
        <v>59210.75</v>
      </c>
      <c r="E11">
        <v>35.630000000000003</v>
      </c>
      <c r="F11" s="2">
        <f>C11/C20</f>
        <v>1.7700874048927819E-2</v>
      </c>
      <c r="G11" s="6">
        <f t="shared" si="0"/>
        <v>7276.1300000000047</v>
      </c>
    </row>
    <row r="12" spans="1:7" x14ac:dyDescent="0.3">
      <c r="A12" t="s">
        <v>11</v>
      </c>
      <c r="B12" s="10">
        <v>14909</v>
      </c>
      <c r="C12" s="13">
        <v>56976.26</v>
      </c>
      <c r="D12" s="1">
        <v>9103.81</v>
      </c>
      <c r="E12">
        <v>15.98</v>
      </c>
      <c r="F12" s="2">
        <f>C12/C20</f>
        <v>6.0687253315299039E-3</v>
      </c>
      <c r="G12" s="6">
        <f t="shared" si="0"/>
        <v>42067.26</v>
      </c>
    </row>
    <row r="13" spans="1:7" x14ac:dyDescent="0.3">
      <c r="A13" t="s">
        <v>13</v>
      </c>
      <c r="B13" s="10">
        <v>59831.12</v>
      </c>
      <c r="C13" s="13">
        <v>55667.96</v>
      </c>
      <c r="D13" s="1">
        <v>55667.96</v>
      </c>
      <c r="E13">
        <v>100</v>
      </c>
      <c r="F13" s="2">
        <f>C13/C20</f>
        <v>5.9293740762660346E-3</v>
      </c>
      <c r="G13" s="5">
        <f t="shared" si="0"/>
        <v>-4163.1600000000035</v>
      </c>
    </row>
    <row r="14" spans="1:7" x14ac:dyDescent="0.3">
      <c r="A14" t="s">
        <v>15</v>
      </c>
      <c r="B14" s="10">
        <v>32226.59</v>
      </c>
      <c r="C14" s="13">
        <v>34778.65</v>
      </c>
      <c r="D14" s="1">
        <v>30257.4</v>
      </c>
      <c r="E14">
        <v>87</v>
      </c>
      <c r="F14" s="2">
        <f>C14/C20</f>
        <v>3.7043862522989834E-3</v>
      </c>
      <c r="G14" s="6">
        <f t="shared" si="0"/>
        <v>2552.0600000000013</v>
      </c>
    </row>
    <row r="15" spans="1:7" x14ac:dyDescent="0.3">
      <c r="A15" t="s">
        <v>10</v>
      </c>
      <c r="B15" s="10">
        <v>52307.16</v>
      </c>
      <c r="C15" s="13">
        <v>31649.95</v>
      </c>
      <c r="D15" s="1">
        <v>11429.3</v>
      </c>
      <c r="E15">
        <v>36.11</v>
      </c>
      <c r="F15" s="2">
        <f>C15/C20</f>
        <v>3.3711383180758947E-3</v>
      </c>
      <c r="G15" s="5">
        <f t="shared" si="0"/>
        <v>-20657.210000000003</v>
      </c>
    </row>
    <row r="16" spans="1:7" x14ac:dyDescent="0.3">
      <c r="A16" t="s">
        <v>12</v>
      </c>
      <c r="B16" s="10">
        <v>44780.35</v>
      </c>
      <c r="C16" s="13">
        <v>30530.01</v>
      </c>
      <c r="D16" s="1">
        <v>6916.71</v>
      </c>
      <c r="E16">
        <v>22.66</v>
      </c>
      <c r="F16" s="2">
        <f>C16/C20</f>
        <v>3.251849894304422E-3</v>
      </c>
      <c r="G16" s="5">
        <f t="shared" si="0"/>
        <v>-14250.34</v>
      </c>
    </row>
    <row r="17" spans="1:7" x14ac:dyDescent="0.3">
      <c r="A17" t="s">
        <v>14</v>
      </c>
      <c r="B17" s="10">
        <v>30282.77</v>
      </c>
      <c r="C17" s="13">
        <v>18370.439999999999</v>
      </c>
      <c r="D17" s="1">
        <v>9859.08</v>
      </c>
      <c r="E17">
        <v>53.67</v>
      </c>
      <c r="F17" s="2">
        <f>C17/C20</f>
        <v>1.9566948511423915E-3</v>
      </c>
      <c r="G17" s="5">
        <f t="shared" si="0"/>
        <v>-11912.330000000002</v>
      </c>
    </row>
    <row r="18" spans="1:7" x14ac:dyDescent="0.3">
      <c r="A18" t="s">
        <v>16</v>
      </c>
      <c r="B18" s="10">
        <v>200</v>
      </c>
      <c r="C18" s="13">
        <v>1800</v>
      </c>
      <c r="D18" s="1">
        <v>1652.2080000000001</v>
      </c>
      <c r="E18">
        <v>91.79</v>
      </c>
      <c r="F18" s="2">
        <f>C18/C20</f>
        <v>1.9172380912249815E-4</v>
      </c>
      <c r="G18" s="6">
        <f t="shared" si="0"/>
        <v>1600</v>
      </c>
    </row>
    <row r="19" spans="1:7" x14ac:dyDescent="0.3">
      <c r="A19" t="s">
        <v>18</v>
      </c>
      <c r="B19" s="10">
        <v>3903.64</v>
      </c>
      <c r="C19" s="13">
        <v>1500</v>
      </c>
      <c r="D19" s="1">
        <v>1500</v>
      </c>
      <c r="E19">
        <v>100</v>
      </c>
      <c r="F19" s="2">
        <f>C19/C20</f>
        <v>1.5976984093541512E-4</v>
      </c>
      <c r="G19" s="5">
        <f t="shared" si="0"/>
        <v>-2403.64</v>
      </c>
    </row>
    <row r="20" spans="1:7" x14ac:dyDescent="0.3">
      <c r="B20" s="7">
        <f>SUM(B2:B19)</f>
        <v>9606708.1999999974</v>
      </c>
      <c r="C20" s="7">
        <f>SUM(C2:C19)</f>
        <v>9388505.3099999987</v>
      </c>
      <c r="D20" s="14">
        <f>SUM(D2:D19)</f>
        <v>3503104.0515000001</v>
      </c>
      <c r="G20" s="9">
        <v>1</v>
      </c>
    </row>
  </sheetData>
  <sortState ref="A2:H20">
    <sortCondition descending="1" ref="C3"/>
  </sortState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6" sqref="C6"/>
    </sheetView>
  </sheetViews>
  <sheetFormatPr defaultRowHeight="14.4" x14ac:dyDescent="0.3"/>
  <cols>
    <col min="1" max="1" width="26.21875" customWidth="1"/>
    <col min="2" max="2" width="14.33203125" customWidth="1"/>
    <col min="3" max="3" width="13" customWidth="1"/>
    <col min="4" max="4" width="15.5546875" customWidth="1"/>
    <col min="6" max="6" width="25" customWidth="1"/>
    <col min="7" max="7" width="22.44140625" customWidth="1"/>
  </cols>
  <sheetData>
    <row r="1" spans="1:7" x14ac:dyDescent="0.3">
      <c r="A1" s="3" t="s">
        <v>17</v>
      </c>
      <c r="B1" s="11" t="s">
        <v>19</v>
      </c>
      <c r="C1" s="12" t="s">
        <v>22</v>
      </c>
      <c r="D1" s="4" t="s">
        <v>23</v>
      </c>
      <c r="E1" s="4" t="s">
        <v>20</v>
      </c>
      <c r="F1" s="4" t="s">
        <v>21</v>
      </c>
      <c r="G1" s="4" t="s">
        <v>24</v>
      </c>
    </row>
    <row r="2" spans="1:7" x14ac:dyDescent="0.3">
      <c r="A2" t="s">
        <v>7</v>
      </c>
      <c r="B2" s="10">
        <v>279858.49</v>
      </c>
      <c r="C2" s="13">
        <v>281473.45</v>
      </c>
      <c r="D2" s="1">
        <v>116998.3317</v>
      </c>
      <c r="E2">
        <v>41.57</v>
      </c>
      <c r="F2" s="2">
        <f>C2/C5</f>
        <v>0.57167656115832477</v>
      </c>
      <c r="G2" s="6">
        <f t="shared" ref="G2:G4" si="0">C2-B2</f>
        <v>1614.960000000021</v>
      </c>
    </row>
    <row r="3" spans="1:7" x14ac:dyDescent="0.3">
      <c r="A3" t="s">
        <v>9</v>
      </c>
      <c r="B3" s="10">
        <v>194763.02</v>
      </c>
      <c r="C3" s="13">
        <v>209091.41</v>
      </c>
      <c r="D3" s="1">
        <v>131696.8762</v>
      </c>
      <c r="E3">
        <v>62.99</v>
      </c>
      <c r="F3" s="2">
        <f>C3/C5</f>
        <v>0.42466761336298453</v>
      </c>
      <c r="G3" s="6">
        <f t="shared" si="0"/>
        <v>14328.390000000014</v>
      </c>
    </row>
    <row r="4" spans="1:7" x14ac:dyDescent="0.3">
      <c r="A4" t="s">
        <v>16</v>
      </c>
      <c r="B4" s="10">
        <v>200</v>
      </c>
      <c r="C4" s="13">
        <v>1800</v>
      </c>
      <c r="D4" s="1">
        <v>1652.2080000000001</v>
      </c>
      <c r="E4">
        <v>91.79</v>
      </c>
      <c r="F4" s="2">
        <f>C4/C5</f>
        <v>3.6558254786907417E-3</v>
      </c>
      <c r="G4" s="6">
        <f t="shared" si="0"/>
        <v>1600</v>
      </c>
    </row>
    <row r="5" spans="1:7" x14ac:dyDescent="0.3">
      <c r="B5" s="7">
        <f>SUM(B2:B4)</f>
        <v>474821.51</v>
      </c>
      <c r="C5" s="7">
        <f>SUM(C2:C4)</f>
        <v>492364.86</v>
      </c>
      <c r="D5" s="14">
        <f>SUM(D2:D4)</f>
        <v>250347.41589999999</v>
      </c>
      <c r="G5" s="15"/>
    </row>
    <row r="6" spans="1:7" x14ac:dyDescent="0.3">
      <c r="C6" s="2">
        <f>C5/B5</f>
        <v>1.0369472520316108</v>
      </c>
      <c r="G6" s="8">
        <f>C5-B5</f>
        <v>17543.349999999977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Nadruki 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2024-01-12T10:33:37Z</cp:lastPrinted>
  <dcterms:created xsi:type="dcterms:W3CDTF">2022-01-21T09:11:13Z</dcterms:created>
  <dcterms:modified xsi:type="dcterms:W3CDTF">2025-01-24T09:47:17Z</dcterms:modified>
</cp:coreProperties>
</file>