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510"/>
  </bookViews>
  <sheets>
    <sheet name="Jakość" sheetId="6" r:id="rId1"/>
    <sheet name="Metodyka" sheetId="5" r:id="rId2"/>
    <sheet name="ark. tech." sheetId="4" state="hidden" r:id="rId3"/>
  </sheets>
  <definedNames>
    <definedName name="_xlnm._FilterDatabase" localSheetId="0" hidden="1">Jakość!$R$2:$R$82</definedName>
  </definedNames>
  <calcPr calcId="145621"/>
</workbook>
</file>

<file path=xl/calcChain.xml><?xml version="1.0" encoding="utf-8"?>
<calcChain xmlns="http://schemas.openxmlformats.org/spreadsheetml/2006/main">
  <c r="R27" i="6" l="1"/>
  <c r="O202" i="6" l="1"/>
  <c r="M202" i="6"/>
  <c r="J202" i="6"/>
  <c r="H202" i="6"/>
  <c r="O201" i="6"/>
  <c r="M201" i="6"/>
  <c r="J201" i="6"/>
  <c r="H201" i="6"/>
  <c r="O200" i="6"/>
  <c r="M200" i="6"/>
  <c r="J200" i="6"/>
  <c r="H200" i="6"/>
  <c r="O199" i="6"/>
  <c r="M199" i="6"/>
  <c r="J199" i="6"/>
  <c r="H199" i="6"/>
  <c r="K199" i="6" s="1"/>
  <c r="O198" i="6"/>
  <c r="M198" i="6"/>
  <c r="J198" i="6"/>
  <c r="H198" i="6"/>
  <c r="K198" i="6" s="1"/>
  <c r="O197" i="6"/>
  <c r="M197" i="6"/>
  <c r="J197" i="6"/>
  <c r="H197" i="6"/>
  <c r="K197" i="6" s="1"/>
  <c r="O196" i="6"/>
  <c r="M196" i="6"/>
  <c r="J196" i="6"/>
  <c r="H196" i="6"/>
  <c r="K196" i="6" s="1"/>
  <c r="O195" i="6"/>
  <c r="M195" i="6"/>
  <c r="J195" i="6"/>
  <c r="H195" i="6"/>
  <c r="K195" i="6" s="1"/>
  <c r="O194" i="6"/>
  <c r="M194" i="6"/>
  <c r="J194" i="6"/>
  <c r="H194" i="6"/>
  <c r="K194" i="6" s="1"/>
  <c r="O193" i="6"/>
  <c r="M193" i="6"/>
  <c r="J193" i="6"/>
  <c r="H193" i="6"/>
  <c r="O192" i="6"/>
  <c r="M192" i="6"/>
  <c r="J192" i="6"/>
  <c r="H192" i="6"/>
  <c r="O191" i="6"/>
  <c r="M191" i="6"/>
  <c r="J191" i="6"/>
  <c r="H191" i="6"/>
  <c r="K191" i="6" s="1"/>
  <c r="R191" i="6" s="1"/>
  <c r="O190" i="6"/>
  <c r="M190" i="6"/>
  <c r="J190" i="6"/>
  <c r="H190" i="6"/>
  <c r="K190" i="6" s="1"/>
  <c r="O189" i="6"/>
  <c r="M189" i="6"/>
  <c r="J189" i="6"/>
  <c r="H189" i="6"/>
  <c r="K189" i="6" s="1"/>
  <c r="R189" i="6" s="1"/>
  <c r="O188" i="6"/>
  <c r="M188" i="6"/>
  <c r="J188" i="6"/>
  <c r="H188" i="6"/>
  <c r="K188" i="6" s="1"/>
  <c r="R188" i="6" s="1"/>
  <c r="O187" i="6"/>
  <c r="M187" i="6"/>
  <c r="J187" i="6"/>
  <c r="H187" i="6"/>
  <c r="K187" i="6" s="1"/>
  <c r="R187" i="6" s="1"/>
  <c r="O186" i="6"/>
  <c r="M186" i="6"/>
  <c r="J186" i="6"/>
  <c r="H186" i="6"/>
  <c r="K186" i="6" s="1"/>
  <c r="R186" i="6" s="1"/>
  <c r="O185" i="6"/>
  <c r="M185" i="6"/>
  <c r="J185" i="6"/>
  <c r="H185" i="6"/>
  <c r="O184" i="6"/>
  <c r="M184" i="6"/>
  <c r="J184" i="6"/>
  <c r="H184" i="6"/>
  <c r="O183" i="6"/>
  <c r="M183" i="6"/>
  <c r="J183" i="6"/>
  <c r="H183" i="6"/>
  <c r="O182" i="6"/>
  <c r="M182" i="6"/>
  <c r="J182" i="6"/>
  <c r="H182" i="6"/>
  <c r="O181" i="6"/>
  <c r="M181" i="6"/>
  <c r="J181" i="6"/>
  <c r="H181" i="6"/>
  <c r="O180" i="6"/>
  <c r="M180" i="6"/>
  <c r="J180" i="6"/>
  <c r="H180" i="6"/>
  <c r="O179" i="6"/>
  <c r="M179" i="6"/>
  <c r="J179" i="6"/>
  <c r="H179" i="6"/>
  <c r="O178" i="6"/>
  <c r="M178" i="6"/>
  <c r="J178" i="6"/>
  <c r="H178" i="6"/>
  <c r="O177" i="6"/>
  <c r="M177" i="6"/>
  <c r="J177" i="6"/>
  <c r="H177" i="6"/>
  <c r="O176" i="6"/>
  <c r="M176" i="6"/>
  <c r="J176" i="6"/>
  <c r="H176" i="6"/>
  <c r="O175" i="6"/>
  <c r="M175" i="6"/>
  <c r="J175" i="6"/>
  <c r="H175" i="6"/>
  <c r="O174" i="6"/>
  <c r="M174" i="6"/>
  <c r="J174" i="6"/>
  <c r="H174" i="6"/>
  <c r="O173" i="6"/>
  <c r="M173" i="6"/>
  <c r="J173" i="6"/>
  <c r="H173" i="6"/>
  <c r="O172" i="6"/>
  <c r="M172" i="6"/>
  <c r="J172" i="6"/>
  <c r="H172" i="6"/>
  <c r="O171" i="6"/>
  <c r="M171" i="6"/>
  <c r="J171" i="6"/>
  <c r="H171" i="6"/>
  <c r="O170" i="6"/>
  <c r="M170" i="6"/>
  <c r="J170" i="6"/>
  <c r="H170" i="6"/>
  <c r="O169" i="6"/>
  <c r="M169" i="6"/>
  <c r="J169" i="6"/>
  <c r="H169" i="6"/>
  <c r="O168" i="6"/>
  <c r="M168" i="6"/>
  <c r="J168" i="6"/>
  <c r="H168" i="6"/>
  <c r="O167" i="6"/>
  <c r="M167" i="6"/>
  <c r="J167" i="6"/>
  <c r="H167" i="6"/>
  <c r="K167" i="6" s="1"/>
  <c r="O166" i="6"/>
  <c r="M166" i="6"/>
  <c r="J166" i="6"/>
  <c r="H166" i="6"/>
  <c r="O165" i="6"/>
  <c r="M165" i="6"/>
  <c r="J165" i="6"/>
  <c r="H165" i="6"/>
  <c r="O164" i="6"/>
  <c r="M164" i="6"/>
  <c r="J164" i="6"/>
  <c r="H164" i="6"/>
  <c r="O163" i="6"/>
  <c r="M163" i="6"/>
  <c r="J163" i="6"/>
  <c r="H163" i="6"/>
  <c r="O162" i="6"/>
  <c r="M162" i="6"/>
  <c r="J162" i="6"/>
  <c r="H162" i="6"/>
  <c r="O161" i="6"/>
  <c r="M161" i="6"/>
  <c r="J161" i="6"/>
  <c r="H161" i="6"/>
  <c r="O160" i="6"/>
  <c r="M160" i="6"/>
  <c r="J160" i="6"/>
  <c r="H160" i="6"/>
  <c r="O159" i="6"/>
  <c r="M159" i="6"/>
  <c r="J159" i="6"/>
  <c r="H159" i="6"/>
  <c r="O158" i="6"/>
  <c r="M158" i="6"/>
  <c r="J158" i="6"/>
  <c r="H158" i="6"/>
  <c r="K158" i="6" s="1"/>
  <c r="O157" i="6"/>
  <c r="M157" i="6"/>
  <c r="J157" i="6"/>
  <c r="H157" i="6"/>
  <c r="K157" i="6" s="1"/>
  <c r="O156" i="6"/>
  <c r="M156" i="6"/>
  <c r="J156" i="6"/>
  <c r="H156" i="6"/>
  <c r="K156" i="6" s="1"/>
  <c r="O155" i="6"/>
  <c r="M155" i="6"/>
  <c r="J155" i="6"/>
  <c r="H155" i="6"/>
  <c r="K155" i="6" s="1"/>
  <c r="O154" i="6"/>
  <c r="M154" i="6"/>
  <c r="J154" i="6"/>
  <c r="H154" i="6"/>
  <c r="O153" i="6"/>
  <c r="M153" i="6"/>
  <c r="J153" i="6"/>
  <c r="H153" i="6"/>
  <c r="O152" i="6"/>
  <c r="M152" i="6"/>
  <c r="J152" i="6"/>
  <c r="H152" i="6"/>
  <c r="O151" i="6"/>
  <c r="M151" i="6"/>
  <c r="J151" i="6"/>
  <c r="H151" i="6"/>
  <c r="K151" i="6" s="1"/>
  <c r="O150" i="6"/>
  <c r="M150" i="6"/>
  <c r="J150" i="6"/>
  <c r="H150" i="6"/>
  <c r="O149" i="6"/>
  <c r="M149" i="6"/>
  <c r="J149" i="6"/>
  <c r="H149" i="6"/>
  <c r="O148" i="6"/>
  <c r="M148" i="6"/>
  <c r="J148" i="6"/>
  <c r="H148" i="6"/>
  <c r="O147" i="6"/>
  <c r="M147" i="6"/>
  <c r="J147" i="6"/>
  <c r="H147" i="6"/>
  <c r="O146" i="6"/>
  <c r="M146" i="6"/>
  <c r="J146" i="6"/>
  <c r="H146" i="6"/>
  <c r="O145" i="6"/>
  <c r="M145" i="6"/>
  <c r="J145" i="6"/>
  <c r="H145" i="6"/>
  <c r="O144" i="6"/>
  <c r="M144" i="6"/>
  <c r="J144" i="6"/>
  <c r="H144" i="6"/>
  <c r="O143" i="6"/>
  <c r="M143" i="6"/>
  <c r="J143" i="6"/>
  <c r="H143" i="6"/>
  <c r="K143" i="6" s="1"/>
  <c r="O142" i="6"/>
  <c r="M142" i="6"/>
  <c r="J142" i="6"/>
  <c r="H142" i="6"/>
  <c r="O141" i="6"/>
  <c r="M141" i="6"/>
  <c r="J141" i="6"/>
  <c r="H141" i="6"/>
  <c r="O140" i="6"/>
  <c r="M140" i="6"/>
  <c r="J140" i="6"/>
  <c r="H140" i="6"/>
  <c r="O139" i="6"/>
  <c r="M139" i="6"/>
  <c r="J139" i="6"/>
  <c r="H139" i="6"/>
  <c r="O138" i="6"/>
  <c r="M138" i="6"/>
  <c r="J138" i="6"/>
  <c r="H138" i="6"/>
  <c r="O137" i="6"/>
  <c r="M137" i="6"/>
  <c r="J137" i="6"/>
  <c r="H137" i="6"/>
  <c r="K137" i="6" s="1"/>
  <c r="O136" i="6"/>
  <c r="M136" i="6"/>
  <c r="J136" i="6"/>
  <c r="H136" i="6"/>
  <c r="O135" i="6"/>
  <c r="M135" i="6"/>
  <c r="J135" i="6"/>
  <c r="H135" i="6"/>
  <c r="K135" i="6" s="1"/>
  <c r="O134" i="6"/>
  <c r="M134" i="6"/>
  <c r="J134" i="6"/>
  <c r="H134" i="6"/>
  <c r="K134" i="6" s="1"/>
  <c r="O133" i="6"/>
  <c r="M133" i="6"/>
  <c r="J133" i="6"/>
  <c r="H133" i="6"/>
  <c r="K133" i="6" s="1"/>
  <c r="O132" i="6"/>
  <c r="M132" i="6"/>
  <c r="J132" i="6"/>
  <c r="H132" i="6"/>
  <c r="K132" i="6" s="1"/>
  <c r="O131" i="6"/>
  <c r="M131" i="6"/>
  <c r="J131" i="6"/>
  <c r="H131" i="6"/>
  <c r="K131" i="6" s="1"/>
  <c r="O130" i="6"/>
  <c r="M130" i="6"/>
  <c r="J130" i="6"/>
  <c r="H130" i="6"/>
  <c r="O129" i="6"/>
  <c r="M129" i="6"/>
  <c r="J129" i="6"/>
  <c r="H129" i="6"/>
  <c r="K129" i="6" s="1"/>
  <c r="O128" i="6"/>
  <c r="M128" i="6"/>
  <c r="J128" i="6"/>
  <c r="H128" i="6"/>
  <c r="O127" i="6"/>
  <c r="M127" i="6"/>
  <c r="J127" i="6"/>
  <c r="H127" i="6"/>
  <c r="O126" i="6"/>
  <c r="M126" i="6"/>
  <c r="J126" i="6"/>
  <c r="H126" i="6"/>
  <c r="O125" i="6"/>
  <c r="M125" i="6"/>
  <c r="J125" i="6"/>
  <c r="H125" i="6"/>
  <c r="O124" i="6"/>
  <c r="M124" i="6"/>
  <c r="J124" i="6"/>
  <c r="H124" i="6"/>
  <c r="O123" i="6"/>
  <c r="M123" i="6"/>
  <c r="J123" i="6"/>
  <c r="H123" i="6"/>
  <c r="O122" i="6"/>
  <c r="M122" i="6"/>
  <c r="J122" i="6"/>
  <c r="H122" i="6"/>
  <c r="O121" i="6"/>
  <c r="M121" i="6"/>
  <c r="J121" i="6"/>
  <c r="H121" i="6"/>
  <c r="K121" i="6" s="1"/>
  <c r="O120" i="6"/>
  <c r="M120" i="6"/>
  <c r="J120" i="6"/>
  <c r="H120" i="6"/>
  <c r="O119" i="6"/>
  <c r="M119" i="6"/>
  <c r="J119" i="6"/>
  <c r="H119" i="6"/>
  <c r="O118" i="6"/>
  <c r="M118" i="6"/>
  <c r="J118" i="6"/>
  <c r="H118" i="6"/>
  <c r="O117" i="6"/>
  <c r="M117" i="6"/>
  <c r="J117" i="6"/>
  <c r="H117" i="6"/>
  <c r="O116" i="6"/>
  <c r="M116" i="6"/>
  <c r="J116" i="6"/>
  <c r="H116" i="6"/>
  <c r="O115" i="6"/>
  <c r="M115" i="6"/>
  <c r="J115" i="6"/>
  <c r="H115" i="6"/>
  <c r="K115" i="6" s="1"/>
  <c r="O114" i="6"/>
  <c r="M114" i="6"/>
  <c r="J114" i="6"/>
  <c r="H114" i="6"/>
  <c r="O113" i="6"/>
  <c r="M113" i="6"/>
  <c r="J113" i="6"/>
  <c r="H113" i="6"/>
  <c r="K113" i="6" s="1"/>
  <c r="O112" i="6"/>
  <c r="M112" i="6"/>
  <c r="J112" i="6"/>
  <c r="H112" i="6"/>
  <c r="O111" i="6"/>
  <c r="M111" i="6"/>
  <c r="J111" i="6"/>
  <c r="H111" i="6"/>
  <c r="K111" i="6" s="1"/>
  <c r="O110" i="6"/>
  <c r="M110" i="6"/>
  <c r="J110" i="6"/>
  <c r="H110" i="6"/>
  <c r="O109" i="6"/>
  <c r="M109" i="6"/>
  <c r="J109" i="6"/>
  <c r="H109" i="6"/>
  <c r="O108" i="6"/>
  <c r="M108" i="6"/>
  <c r="J108" i="6"/>
  <c r="H108" i="6"/>
  <c r="O107" i="6"/>
  <c r="M107" i="6"/>
  <c r="J107" i="6"/>
  <c r="H107" i="6"/>
  <c r="O106" i="6"/>
  <c r="M106" i="6"/>
  <c r="J106" i="6"/>
  <c r="H106" i="6"/>
  <c r="O105" i="6"/>
  <c r="M105" i="6"/>
  <c r="J105" i="6"/>
  <c r="H105" i="6"/>
  <c r="K105" i="6" s="1"/>
  <c r="O104" i="6"/>
  <c r="M104" i="6"/>
  <c r="J104" i="6"/>
  <c r="H104" i="6"/>
  <c r="O103" i="6"/>
  <c r="M103" i="6"/>
  <c r="J103" i="6"/>
  <c r="H103" i="6"/>
  <c r="K103" i="6" s="1"/>
  <c r="O102" i="6"/>
  <c r="M102" i="6"/>
  <c r="J102" i="6"/>
  <c r="H102" i="6"/>
  <c r="K102" i="6" s="1"/>
  <c r="O101" i="6"/>
  <c r="M101" i="6"/>
  <c r="J101" i="6"/>
  <c r="H101" i="6"/>
  <c r="K101" i="6" s="1"/>
  <c r="O100" i="6"/>
  <c r="M100" i="6"/>
  <c r="J100" i="6"/>
  <c r="H100" i="6"/>
  <c r="K100" i="6" s="1"/>
  <c r="O99" i="6"/>
  <c r="M99" i="6"/>
  <c r="J99" i="6"/>
  <c r="H99" i="6"/>
  <c r="K99" i="6" s="1"/>
  <c r="O98" i="6"/>
  <c r="M98" i="6"/>
  <c r="J98" i="6"/>
  <c r="H98" i="6"/>
  <c r="O97" i="6"/>
  <c r="M97" i="6"/>
  <c r="J97" i="6"/>
  <c r="H97" i="6"/>
  <c r="K97" i="6" s="1"/>
  <c r="O96" i="6"/>
  <c r="M96" i="6"/>
  <c r="J96" i="6"/>
  <c r="H96" i="6"/>
  <c r="O95" i="6"/>
  <c r="M95" i="6"/>
  <c r="J95" i="6"/>
  <c r="H95" i="6"/>
  <c r="O94" i="6"/>
  <c r="M94" i="6"/>
  <c r="J94" i="6"/>
  <c r="H94" i="6"/>
  <c r="O93" i="6"/>
  <c r="M93" i="6"/>
  <c r="J93" i="6"/>
  <c r="H93" i="6"/>
  <c r="O92" i="6"/>
  <c r="M92" i="6"/>
  <c r="J92" i="6"/>
  <c r="H92" i="6"/>
  <c r="O91" i="6"/>
  <c r="M91" i="6"/>
  <c r="J91" i="6"/>
  <c r="H91" i="6"/>
  <c r="O90" i="6"/>
  <c r="M90" i="6"/>
  <c r="J90" i="6"/>
  <c r="H90" i="6"/>
  <c r="O89" i="6"/>
  <c r="M89" i="6"/>
  <c r="J89" i="6"/>
  <c r="K89" i="6" s="1"/>
  <c r="H89" i="6"/>
  <c r="O88" i="6"/>
  <c r="M88" i="6"/>
  <c r="J88" i="6"/>
  <c r="H88" i="6"/>
  <c r="O87" i="6"/>
  <c r="M87" i="6"/>
  <c r="J87" i="6"/>
  <c r="H87" i="6"/>
  <c r="O86" i="6"/>
  <c r="M86" i="6"/>
  <c r="J86" i="6"/>
  <c r="H86" i="6"/>
  <c r="O85" i="6"/>
  <c r="M85" i="6"/>
  <c r="J85" i="6"/>
  <c r="H85" i="6"/>
  <c r="O84" i="6"/>
  <c r="M84" i="6"/>
  <c r="J84" i="6"/>
  <c r="H84" i="6"/>
  <c r="O83" i="6"/>
  <c r="M83" i="6"/>
  <c r="J83" i="6"/>
  <c r="H83" i="6"/>
  <c r="O82" i="6"/>
  <c r="M82" i="6"/>
  <c r="J82" i="6"/>
  <c r="H82" i="6"/>
  <c r="O81" i="6"/>
  <c r="M81" i="6"/>
  <c r="J81" i="6"/>
  <c r="H81" i="6"/>
  <c r="O80" i="6"/>
  <c r="M80" i="6"/>
  <c r="J80" i="6"/>
  <c r="H80" i="6"/>
  <c r="O79" i="6"/>
  <c r="M79" i="6"/>
  <c r="J79" i="6"/>
  <c r="H79" i="6"/>
  <c r="O78" i="6"/>
  <c r="M78" i="6"/>
  <c r="J78" i="6"/>
  <c r="H78" i="6"/>
  <c r="O77" i="6"/>
  <c r="M77" i="6"/>
  <c r="J77" i="6"/>
  <c r="H77" i="6"/>
  <c r="O76" i="6"/>
  <c r="M76" i="6"/>
  <c r="J76" i="6"/>
  <c r="H76" i="6"/>
  <c r="O75" i="6"/>
  <c r="M75" i="6"/>
  <c r="J75" i="6"/>
  <c r="H75" i="6"/>
  <c r="O74" i="6"/>
  <c r="M74" i="6"/>
  <c r="J74" i="6"/>
  <c r="H74" i="6"/>
  <c r="O73" i="6"/>
  <c r="M73" i="6"/>
  <c r="J73" i="6"/>
  <c r="H73" i="6"/>
  <c r="K73" i="6" s="1"/>
  <c r="O72" i="6"/>
  <c r="M72" i="6"/>
  <c r="J72" i="6"/>
  <c r="H72" i="6"/>
  <c r="O71" i="6"/>
  <c r="M71" i="6"/>
  <c r="J71" i="6"/>
  <c r="H71" i="6"/>
  <c r="K71" i="6" s="1"/>
  <c r="O70" i="6"/>
  <c r="M70" i="6"/>
  <c r="J70" i="6"/>
  <c r="H70" i="6"/>
  <c r="K70" i="6" s="1"/>
  <c r="O69" i="6"/>
  <c r="M69" i="6"/>
  <c r="J69" i="6"/>
  <c r="H69" i="6"/>
  <c r="O68" i="6"/>
  <c r="M68" i="6"/>
  <c r="J68" i="6"/>
  <c r="H68" i="6"/>
  <c r="K68" i="6" s="1"/>
  <c r="O67" i="6"/>
  <c r="M67" i="6"/>
  <c r="J67" i="6"/>
  <c r="H67" i="6"/>
  <c r="O66" i="6"/>
  <c r="M66" i="6"/>
  <c r="J66" i="6"/>
  <c r="H66" i="6"/>
  <c r="O65" i="6"/>
  <c r="M65" i="6"/>
  <c r="J65" i="6"/>
  <c r="H65" i="6"/>
  <c r="O64" i="6"/>
  <c r="M64" i="6"/>
  <c r="J64" i="6"/>
  <c r="H64" i="6"/>
  <c r="K64" i="6" s="1"/>
  <c r="O63" i="6"/>
  <c r="M63" i="6"/>
  <c r="J63" i="6"/>
  <c r="H63" i="6"/>
  <c r="K63" i="6" s="1"/>
  <c r="O62" i="6"/>
  <c r="M62" i="6"/>
  <c r="J62" i="6"/>
  <c r="H62" i="6"/>
  <c r="K62" i="6" s="1"/>
  <c r="O61" i="6"/>
  <c r="M61" i="6"/>
  <c r="J61" i="6"/>
  <c r="H61" i="6"/>
  <c r="O60" i="6"/>
  <c r="M60" i="6"/>
  <c r="J60" i="6"/>
  <c r="H60" i="6"/>
  <c r="K60" i="6" s="1"/>
  <c r="O59" i="6"/>
  <c r="M59" i="6"/>
  <c r="J59" i="6"/>
  <c r="H59" i="6"/>
  <c r="O58" i="6"/>
  <c r="M58" i="6"/>
  <c r="J58" i="6"/>
  <c r="H58" i="6"/>
  <c r="O57" i="6"/>
  <c r="M57" i="6"/>
  <c r="J57" i="6"/>
  <c r="H57" i="6"/>
  <c r="O56" i="6"/>
  <c r="M56" i="6"/>
  <c r="J56" i="6"/>
  <c r="H56" i="6"/>
  <c r="K56" i="6" s="1"/>
  <c r="O55" i="6"/>
  <c r="M55" i="6"/>
  <c r="J55" i="6"/>
  <c r="H55" i="6"/>
  <c r="K55" i="6" s="1"/>
  <c r="O54" i="6"/>
  <c r="M54" i="6"/>
  <c r="J54" i="6"/>
  <c r="H54" i="6"/>
  <c r="O53" i="6"/>
  <c r="M53" i="6"/>
  <c r="J53" i="6"/>
  <c r="H53" i="6"/>
  <c r="O52" i="6"/>
  <c r="M52" i="6"/>
  <c r="J52" i="6"/>
  <c r="H52" i="6"/>
  <c r="O51" i="6"/>
  <c r="M51" i="6"/>
  <c r="J51" i="6"/>
  <c r="H51" i="6"/>
  <c r="O50" i="6"/>
  <c r="M50" i="6"/>
  <c r="J50" i="6"/>
  <c r="H50" i="6"/>
  <c r="O49" i="6"/>
  <c r="M49" i="6"/>
  <c r="J49" i="6"/>
  <c r="H49" i="6"/>
  <c r="O48" i="6"/>
  <c r="M48" i="6"/>
  <c r="J48" i="6"/>
  <c r="H48" i="6"/>
  <c r="O47" i="6"/>
  <c r="M47" i="6"/>
  <c r="J47" i="6"/>
  <c r="H47" i="6"/>
  <c r="K47" i="6" s="1"/>
  <c r="O46" i="6"/>
  <c r="M46" i="6"/>
  <c r="J46" i="6"/>
  <c r="H46" i="6"/>
  <c r="O45" i="6"/>
  <c r="M45" i="6"/>
  <c r="J45" i="6"/>
  <c r="H45" i="6"/>
  <c r="O44" i="6"/>
  <c r="M44" i="6"/>
  <c r="J44" i="6"/>
  <c r="H44" i="6"/>
  <c r="O43" i="6"/>
  <c r="M43" i="6"/>
  <c r="J43" i="6"/>
  <c r="H43" i="6"/>
  <c r="O42" i="6"/>
  <c r="M42" i="6"/>
  <c r="J42" i="6"/>
  <c r="H42" i="6"/>
  <c r="O41" i="6"/>
  <c r="M41" i="6"/>
  <c r="J41" i="6"/>
  <c r="H41" i="6"/>
  <c r="O40" i="6"/>
  <c r="M40" i="6"/>
  <c r="J40" i="6"/>
  <c r="H40" i="6"/>
  <c r="O39" i="6"/>
  <c r="M39" i="6"/>
  <c r="J39" i="6"/>
  <c r="H39" i="6"/>
  <c r="O38" i="6"/>
  <c r="M38" i="6"/>
  <c r="J38" i="6"/>
  <c r="H38" i="6"/>
  <c r="O37" i="6"/>
  <c r="M37" i="6"/>
  <c r="J37" i="6"/>
  <c r="H37" i="6"/>
  <c r="O36" i="6"/>
  <c r="M36" i="6"/>
  <c r="J36" i="6"/>
  <c r="H36" i="6"/>
  <c r="O35" i="6"/>
  <c r="M35" i="6"/>
  <c r="J35" i="6"/>
  <c r="H35" i="6"/>
  <c r="O34" i="6"/>
  <c r="M34" i="6"/>
  <c r="J34" i="6"/>
  <c r="H34" i="6"/>
  <c r="O33" i="6"/>
  <c r="M33" i="6"/>
  <c r="J33" i="6"/>
  <c r="H33" i="6"/>
  <c r="O32" i="6"/>
  <c r="M32" i="6"/>
  <c r="J32" i="6"/>
  <c r="H32" i="6"/>
  <c r="O31" i="6"/>
  <c r="M31" i="6"/>
  <c r="J31" i="6"/>
  <c r="H31" i="6"/>
  <c r="O30" i="6"/>
  <c r="M30" i="6"/>
  <c r="J30" i="6"/>
  <c r="H30" i="6"/>
  <c r="O29" i="6"/>
  <c r="M29" i="6"/>
  <c r="J29" i="6"/>
  <c r="H29" i="6"/>
  <c r="O28" i="6"/>
  <c r="M28" i="6"/>
  <c r="J28" i="6"/>
  <c r="H28" i="6"/>
  <c r="O27" i="6"/>
  <c r="M27" i="6"/>
  <c r="J27" i="6"/>
  <c r="H27" i="6"/>
  <c r="O26" i="6"/>
  <c r="M26" i="6"/>
  <c r="J26" i="6"/>
  <c r="H26" i="6"/>
  <c r="O25" i="6"/>
  <c r="M25" i="6"/>
  <c r="J25" i="6"/>
  <c r="H25" i="6"/>
  <c r="O24" i="6"/>
  <c r="M24" i="6"/>
  <c r="J24" i="6"/>
  <c r="H24" i="6"/>
  <c r="O23" i="6"/>
  <c r="M23" i="6"/>
  <c r="J23" i="6"/>
  <c r="H23" i="6"/>
  <c r="O22" i="6"/>
  <c r="M22" i="6"/>
  <c r="J22" i="6"/>
  <c r="H22" i="6"/>
  <c r="O21" i="6"/>
  <c r="M21" i="6"/>
  <c r="J21" i="6"/>
  <c r="H21" i="6"/>
  <c r="O20" i="6"/>
  <c r="M20" i="6"/>
  <c r="J20" i="6"/>
  <c r="H20" i="6"/>
  <c r="O19" i="6"/>
  <c r="M19" i="6"/>
  <c r="J19" i="6"/>
  <c r="H19" i="6"/>
  <c r="O18" i="6"/>
  <c r="M18" i="6"/>
  <c r="J18" i="6"/>
  <c r="H18" i="6"/>
  <c r="O17" i="6"/>
  <c r="M17" i="6"/>
  <c r="J17" i="6"/>
  <c r="H17" i="6"/>
  <c r="O16" i="6"/>
  <c r="M16" i="6"/>
  <c r="J16" i="6"/>
  <c r="H16" i="6"/>
  <c r="O15" i="6"/>
  <c r="M15" i="6"/>
  <c r="J15" i="6"/>
  <c r="H15" i="6"/>
  <c r="O14" i="6"/>
  <c r="M14" i="6"/>
  <c r="J14" i="6"/>
  <c r="H14" i="6"/>
  <c r="O13" i="6"/>
  <c r="M13" i="6"/>
  <c r="J13" i="6"/>
  <c r="H13" i="6"/>
  <c r="O12" i="6"/>
  <c r="M12" i="6"/>
  <c r="J12" i="6"/>
  <c r="H12" i="6"/>
  <c r="O11" i="6"/>
  <c r="M11" i="6"/>
  <c r="J11" i="6"/>
  <c r="H11" i="6"/>
  <c r="O10" i="6"/>
  <c r="M10" i="6"/>
  <c r="J10" i="6"/>
  <c r="H10" i="6"/>
  <c r="O9" i="6"/>
  <c r="M9" i="6"/>
  <c r="J9" i="6"/>
  <c r="H9" i="6"/>
  <c r="O8" i="6"/>
  <c r="M8" i="6"/>
  <c r="J8" i="6"/>
  <c r="H8" i="6"/>
  <c r="O7" i="6"/>
  <c r="M7" i="6"/>
  <c r="J7" i="6"/>
  <c r="H7" i="6"/>
  <c r="O6" i="6"/>
  <c r="M6" i="6"/>
  <c r="J6" i="6"/>
  <c r="H6" i="6"/>
  <c r="O5" i="6"/>
  <c r="M5" i="6"/>
  <c r="J5" i="6"/>
  <c r="H5" i="6"/>
  <c r="O4" i="6"/>
  <c r="M4" i="6"/>
  <c r="J4" i="6"/>
  <c r="H4" i="6"/>
  <c r="O3" i="6"/>
  <c r="M3" i="6"/>
  <c r="J3" i="6"/>
  <c r="H3" i="6"/>
  <c r="K127" i="6" l="1"/>
  <c r="K145" i="6"/>
  <c r="K79" i="6"/>
  <c r="K81" i="6"/>
  <c r="K83" i="6"/>
  <c r="K84" i="6"/>
  <c r="K85" i="6"/>
  <c r="K86" i="6"/>
  <c r="K87" i="6"/>
  <c r="K169" i="6"/>
  <c r="K175" i="6"/>
  <c r="K39" i="6"/>
  <c r="K116" i="6"/>
  <c r="K117" i="6"/>
  <c r="K118" i="6"/>
  <c r="K119" i="6"/>
  <c r="K95" i="6"/>
  <c r="K159" i="6"/>
  <c r="K163" i="6"/>
  <c r="K164" i="6"/>
  <c r="K165" i="6"/>
  <c r="K166" i="6"/>
  <c r="K41" i="6"/>
  <c r="K177" i="6"/>
  <c r="R177" i="6" s="1"/>
  <c r="K183" i="6"/>
  <c r="K43" i="6"/>
  <c r="K201" i="6"/>
  <c r="K45" i="6"/>
  <c r="R45" i="6" s="1"/>
  <c r="R145" i="6"/>
  <c r="R175" i="6"/>
  <c r="R183" i="6"/>
  <c r="R81" i="6"/>
  <c r="R83" i="6"/>
  <c r="R84" i="6"/>
  <c r="R85" i="6"/>
  <c r="R113" i="6"/>
  <c r="R115" i="6"/>
  <c r="R116" i="6"/>
  <c r="R117" i="6"/>
  <c r="R151" i="6"/>
  <c r="R155" i="6"/>
  <c r="R156" i="6"/>
  <c r="R157" i="6"/>
  <c r="R47" i="6"/>
  <c r="R55" i="6"/>
  <c r="R56" i="6"/>
  <c r="R60" i="6"/>
  <c r="R62" i="6"/>
  <c r="R63" i="6"/>
  <c r="R97" i="6"/>
  <c r="R99" i="6"/>
  <c r="R100" i="6"/>
  <c r="R101" i="6"/>
  <c r="R129" i="6"/>
  <c r="R131" i="6"/>
  <c r="R132" i="6"/>
  <c r="R133" i="6"/>
  <c r="K3" i="6"/>
  <c r="R3" i="6" s="1"/>
  <c r="K5" i="6"/>
  <c r="R5" i="6" s="1"/>
  <c r="K7" i="6"/>
  <c r="R7" i="6" s="1"/>
  <c r="K9" i="6"/>
  <c r="R9" i="6" s="1"/>
  <c r="K11" i="6"/>
  <c r="K13" i="6"/>
  <c r="R13" i="6" s="1"/>
  <c r="K15" i="6"/>
  <c r="R15" i="6" s="1"/>
  <c r="K17" i="6"/>
  <c r="R17" i="6" s="1"/>
  <c r="K19" i="6"/>
  <c r="R19" i="6" s="1"/>
  <c r="K21" i="6"/>
  <c r="R21" i="6" s="1"/>
  <c r="K23" i="6"/>
  <c r="R23" i="6" s="1"/>
  <c r="K25" i="6"/>
  <c r="R25" i="6" s="1"/>
  <c r="K27" i="6"/>
  <c r="K29" i="6"/>
  <c r="R29" i="6" s="1"/>
  <c r="K31" i="6"/>
  <c r="R31" i="6" s="1"/>
  <c r="K33" i="6"/>
  <c r="K36" i="6"/>
  <c r="K38" i="6"/>
  <c r="R38" i="6" s="1"/>
  <c r="K75" i="6"/>
  <c r="R75" i="6" s="1"/>
  <c r="K76" i="6"/>
  <c r="R76" i="6" s="1"/>
  <c r="K77" i="6"/>
  <c r="R77" i="6" s="1"/>
  <c r="K78" i="6"/>
  <c r="K91" i="6"/>
  <c r="R91" i="6" s="1"/>
  <c r="K92" i="6"/>
  <c r="R92" i="6" s="1"/>
  <c r="K93" i="6"/>
  <c r="R93" i="6" s="1"/>
  <c r="K94" i="6"/>
  <c r="K107" i="6"/>
  <c r="R107" i="6" s="1"/>
  <c r="K108" i="6"/>
  <c r="R108" i="6" s="1"/>
  <c r="K109" i="6"/>
  <c r="R109" i="6" s="1"/>
  <c r="K110" i="6"/>
  <c r="K123" i="6"/>
  <c r="R123" i="6" s="1"/>
  <c r="K124" i="6"/>
  <c r="R124" i="6" s="1"/>
  <c r="K125" i="6"/>
  <c r="R125" i="6" s="1"/>
  <c r="K126" i="6"/>
  <c r="K139" i="6"/>
  <c r="R139" i="6" s="1"/>
  <c r="K140" i="6"/>
  <c r="R140" i="6" s="1"/>
  <c r="K141" i="6"/>
  <c r="R141" i="6" s="1"/>
  <c r="K142" i="6"/>
  <c r="K161" i="6"/>
  <c r="R161" i="6" s="1"/>
  <c r="K170" i="6"/>
  <c r="R170" i="6" s="1"/>
  <c r="K171" i="6"/>
  <c r="R171" i="6" s="1"/>
  <c r="K172" i="6"/>
  <c r="R172" i="6" s="1"/>
  <c r="K173" i="6"/>
  <c r="R173" i="6" s="1"/>
  <c r="K174" i="6"/>
  <c r="R174" i="6" s="1"/>
  <c r="K193" i="6"/>
  <c r="R193" i="6" s="1"/>
  <c r="R73" i="6"/>
  <c r="R89" i="6"/>
  <c r="R105" i="6"/>
  <c r="R121" i="6"/>
  <c r="R137" i="6"/>
  <c r="K147" i="6"/>
  <c r="R147" i="6" s="1"/>
  <c r="K148" i="6"/>
  <c r="R148" i="6" s="1"/>
  <c r="K149" i="6"/>
  <c r="R149" i="6" s="1"/>
  <c r="K150" i="6"/>
  <c r="R150" i="6" s="1"/>
  <c r="R167" i="6"/>
  <c r="R169" i="6"/>
  <c r="K178" i="6"/>
  <c r="R178" i="6" s="1"/>
  <c r="K179" i="6"/>
  <c r="R179" i="6" s="1"/>
  <c r="K180" i="6"/>
  <c r="R180" i="6" s="1"/>
  <c r="K181" i="6"/>
  <c r="R181" i="6" s="1"/>
  <c r="K182" i="6"/>
  <c r="R182" i="6" s="1"/>
  <c r="R199" i="6"/>
  <c r="R201" i="6"/>
  <c r="K49" i="6"/>
  <c r="R49" i="6" s="1"/>
  <c r="K51" i="6"/>
  <c r="R51" i="6" s="1"/>
  <c r="K53" i="6"/>
  <c r="R53" i="6" s="1"/>
  <c r="K153" i="6"/>
  <c r="R153" i="6" s="1"/>
  <c r="R163" i="6"/>
  <c r="R164" i="6"/>
  <c r="R165" i="6"/>
  <c r="K185" i="6"/>
  <c r="R185" i="6" s="1"/>
  <c r="R194" i="6"/>
  <c r="R195" i="6"/>
  <c r="R197" i="6"/>
  <c r="K4" i="6"/>
  <c r="R4" i="6" s="1"/>
  <c r="K6" i="6"/>
  <c r="R6" i="6" s="1"/>
  <c r="K8" i="6"/>
  <c r="R8" i="6" s="1"/>
  <c r="K10" i="6"/>
  <c r="R10" i="6" s="1"/>
  <c r="K12" i="6"/>
  <c r="R12" i="6" s="1"/>
  <c r="K14" i="6"/>
  <c r="R14" i="6" s="1"/>
  <c r="K16" i="6"/>
  <c r="R16" i="6" s="1"/>
  <c r="K18" i="6"/>
  <c r="R18" i="6" s="1"/>
  <c r="K20" i="6"/>
  <c r="R20" i="6" s="1"/>
  <c r="K22" i="6"/>
  <c r="R22" i="6" s="1"/>
  <c r="K24" i="6"/>
  <c r="R24" i="6" s="1"/>
  <c r="K26" i="6"/>
  <c r="R26" i="6" s="1"/>
  <c r="K28" i="6"/>
  <c r="R28" i="6" s="1"/>
  <c r="K30" i="6"/>
  <c r="R30" i="6" s="1"/>
  <c r="K32" i="6"/>
  <c r="R32" i="6" s="1"/>
  <c r="K35" i="6"/>
  <c r="R35" i="6" s="1"/>
  <c r="K37" i="6"/>
  <c r="R37" i="6" s="1"/>
  <c r="K40" i="6"/>
  <c r="R40" i="6" s="1"/>
  <c r="K44" i="6"/>
  <c r="R44" i="6" s="1"/>
  <c r="K46" i="6"/>
  <c r="R46" i="6" s="1"/>
  <c r="K65" i="6"/>
  <c r="R65" i="6" s="1"/>
  <c r="K67" i="6"/>
  <c r="R67" i="6" s="1"/>
  <c r="K69" i="6"/>
  <c r="R69" i="6" s="1"/>
  <c r="K72" i="6"/>
  <c r="R72" i="6" s="1"/>
  <c r="K80" i="6"/>
  <c r="R80" i="6" s="1"/>
  <c r="K88" i="6"/>
  <c r="R88" i="6" s="1"/>
  <c r="K96" i="6"/>
  <c r="R96" i="6" s="1"/>
  <c r="K104" i="6"/>
  <c r="R104" i="6" s="1"/>
  <c r="K112" i="6"/>
  <c r="R112" i="6" s="1"/>
  <c r="K120" i="6"/>
  <c r="R120" i="6" s="1"/>
  <c r="K128" i="6"/>
  <c r="R128" i="6" s="1"/>
  <c r="K136" i="6"/>
  <c r="R136" i="6" s="1"/>
  <c r="K144" i="6"/>
  <c r="R144" i="6" s="1"/>
  <c r="K152" i="6"/>
  <c r="R152" i="6" s="1"/>
  <c r="K160" i="6"/>
  <c r="R160" i="6" s="1"/>
  <c r="K168" i="6"/>
  <c r="R168" i="6" s="1"/>
  <c r="K176" i="6"/>
  <c r="R176" i="6" s="1"/>
  <c r="K184" i="6"/>
  <c r="R184" i="6" s="1"/>
  <c r="K192" i="6"/>
  <c r="R192" i="6" s="1"/>
  <c r="K200" i="6"/>
  <c r="R200" i="6" s="1"/>
  <c r="K202" i="6"/>
  <c r="R202" i="6" s="1"/>
  <c r="R39" i="6"/>
  <c r="R41" i="6"/>
  <c r="R43" i="6"/>
  <c r="K48" i="6"/>
  <c r="R48" i="6" s="1"/>
  <c r="K52" i="6"/>
  <c r="R52" i="6" s="1"/>
  <c r="K54" i="6"/>
  <c r="R54" i="6" s="1"/>
  <c r="R71" i="6"/>
  <c r="K74" i="6"/>
  <c r="R74" i="6" s="1"/>
  <c r="R79" i="6"/>
  <c r="K82" i="6"/>
  <c r="R82" i="6" s="1"/>
  <c r="R87" i="6"/>
  <c r="K90" i="6"/>
  <c r="R90" i="6" s="1"/>
  <c r="R95" i="6"/>
  <c r="K98" i="6"/>
  <c r="R98" i="6" s="1"/>
  <c r="R103" i="6"/>
  <c r="K106" i="6"/>
  <c r="R106" i="6" s="1"/>
  <c r="R111" i="6"/>
  <c r="K114" i="6"/>
  <c r="R114" i="6" s="1"/>
  <c r="R119" i="6"/>
  <c r="K122" i="6"/>
  <c r="R122" i="6" s="1"/>
  <c r="R127" i="6"/>
  <c r="K130" i="6"/>
  <c r="R130" i="6" s="1"/>
  <c r="R135" i="6"/>
  <c r="K138" i="6"/>
  <c r="R138" i="6" s="1"/>
  <c r="R143" i="6"/>
  <c r="K146" i="6"/>
  <c r="R146" i="6" s="1"/>
  <c r="K154" i="6"/>
  <c r="R154" i="6" s="1"/>
  <c r="R159" i="6"/>
  <c r="K162" i="6"/>
  <c r="R162" i="6" s="1"/>
  <c r="R196" i="6"/>
  <c r="R11" i="6"/>
  <c r="R33" i="6"/>
  <c r="R36" i="6"/>
  <c r="K57" i="6"/>
  <c r="R57" i="6" s="1"/>
  <c r="K59" i="6"/>
  <c r="R59" i="6" s="1"/>
  <c r="K61" i="6"/>
  <c r="R61" i="6" s="1"/>
  <c r="R64" i="6"/>
  <c r="R68" i="6"/>
  <c r="R70" i="6"/>
  <c r="R78" i="6"/>
  <c r="R86" i="6"/>
  <c r="R94" i="6"/>
  <c r="R102" i="6"/>
  <c r="R110" i="6"/>
  <c r="R118" i="6"/>
  <c r="R126" i="6"/>
  <c r="R134" i="6"/>
  <c r="R142" i="6"/>
  <c r="R158" i="6"/>
  <c r="R166" i="6"/>
  <c r="R190" i="6"/>
  <c r="R198" i="6"/>
  <c r="K34" i="6"/>
  <c r="R34" i="6" s="1"/>
  <c r="K42" i="6"/>
  <c r="R42" i="6" s="1"/>
  <c r="K50" i="6"/>
  <c r="R50" i="6" s="1"/>
  <c r="K58" i="6"/>
  <c r="R58" i="6" s="1"/>
  <c r="K66" i="6"/>
  <c r="R66" i="6" s="1"/>
  <c r="C14" i="5" l="1"/>
  <c r="B14" i="5"/>
  <c r="A14" i="5"/>
</calcChain>
</file>

<file path=xl/sharedStrings.xml><?xml version="1.0" encoding="utf-8"?>
<sst xmlns="http://schemas.openxmlformats.org/spreadsheetml/2006/main" count="463" uniqueCount="257">
  <si>
    <t>Aktywa</t>
  </si>
  <si>
    <t>Środek trwały</t>
  </si>
  <si>
    <t>Informacja elektroniczna</t>
  </si>
  <si>
    <t>Personel</t>
  </si>
  <si>
    <t>W</t>
  </si>
  <si>
    <t>Wartość strat</t>
  </si>
  <si>
    <t>Ekspozycja</t>
  </si>
  <si>
    <t>Wartość</t>
  </si>
  <si>
    <t>Prawdopodobieństwo</t>
  </si>
  <si>
    <t>Iloczyn</t>
  </si>
  <si>
    <t>Podjęte działania</t>
  </si>
  <si>
    <t>Data</t>
  </si>
  <si>
    <t>Odpowiada</t>
  </si>
  <si>
    <t>10  - 100 tys zł</t>
  </si>
  <si>
    <t>1 - 10 tys zł</t>
  </si>
  <si>
    <t>Absencja</t>
  </si>
  <si>
    <t>1 -10 mln zł</t>
  </si>
  <si>
    <t>100  - 1 mln zł</t>
  </si>
  <si>
    <t xml:space="preserve">Kategorie ryzyka </t>
  </si>
  <si>
    <t xml:space="preserve">Działanie zapobiegawcze </t>
  </si>
  <si>
    <t xml:space="preserve">R=&lt;20 </t>
  </si>
  <si>
    <t xml:space="preserve">pomijalne </t>
  </si>
  <si>
    <t xml:space="preserve">wskazana kontrola </t>
  </si>
  <si>
    <t>20&lt;R&lt;70</t>
  </si>
  <si>
    <t>małe</t>
  </si>
  <si>
    <t>potrzebna kontrola</t>
  </si>
  <si>
    <t>70&lt;R&lt;200</t>
  </si>
  <si>
    <t>istotne</t>
  </si>
  <si>
    <t>potrzebna poprawa</t>
  </si>
  <si>
    <t>200&lt;R&lt;400</t>
  </si>
  <si>
    <t>duże</t>
  </si>
  <si>
    <t xml:space="preserve">potrzebna natychmiastowa poprawa </t>
  </si>
  <si>
    <t xml:space="preserve">R&gt;400 </t>
  </si>
  <si>
    <t>bardzo duże</t>
  </si>
  <si>
    <t>wskazane wstrzymanie pracy</t>
  </si>
  <si>
    <t>Straty Ludzkie</t>
  </si>
  <si>
    <t>Straty Materialne</t>
  </si>
  <si>
    <t>Ponad 10 mln zł</t>
  </si>
  <si>
    <t>Udzielenie I pomocy</t>
  </si>
  <si>
    <t>Poniżej 1 tys zł</t>
  </si>
  <si>
    <t>Dokument regulujący</t>
  </si>
  <si>
    <t>Informacja pisemna</t>
  </si>
  <si>
    <t>Wartości niematerialne i prawne</t>
  </si>
  <si>
    <t>Rodzaj aktywu</t>
  </si>
  <si>
    <t>Środki finansowe</t>
  </si>
  <si>
    <t>Kolumna1</t>
  </si>
  <si>
    <t>Kolumna2</t>
  </si>
  <si>
    <t>Kolumna3</t>
  </si>
  <si>
    <t>Lp</t>
  </si>
  <si>
    <t>W2</t>
  </si>
  <si>
    <t>Wartość3</t>
  </si>
  <si>
    <t>Poufność, integralność, dostępność</t>
  </si>
  <si>
    <t>Poufność</t>
  </si>
  <si>
    <t>Integralność</t>
  </si>
  <si>
    <t>Dostępność</t>
  </si>
  <si>
    <t>Poufność, Integralność</t>
  </si>
  <si>
    <t>Poufność, Integralność, Dostępność</t>
  </si>
  <si>
    <t>Integralność, Dostępność</t>
  </si>
  <si>
    <t>Poufność, Dostępność</t>
  </si>
  <si>
    <t>Czas</t>
  </si>
  <si>
    <t>Plan postepowania z ryzykiem</t>
  </si>
  <si>
    <t>Wartość ryzyka</t>
  </si>
  <si>
    <t>Identyfikacja ryzyka</t>
  </si>
  <si>
    <t>Straty ludzkie w skutek wystąpienia ryzyka</t>
  </si>
  <si>
    <t>Straty materialne w skutek wystąpienia ryzyka</t>
  </si>
  <si>
    <t>Ekspozycja na ryzyko</t>
  </si>
  <si>
    <t>Prawdopodobieństwo wystąpienia ryzyka</t>
  </si>
  <si>
    <t>Priorytet ewakuacji i waga aktywu</t>
  </si>
  <si>
    <t>Czerwony 1</t>
  </si>
  <si>
    <t>Czerwony 2</t>
  </si>
  <si>
    <t>krytyczny, brak powoduje załamanie funkcjonowania firmy</t>
  </si>
  <si>
    <t>Czerwony 3</t>
  </si>
  <si>
    <t>Żółty 1</t>
  </si>
  <si>
    <t>Żółty 2</t>
  </si>
  <si>
    <r>
      <t xml:space="preserve">kluczowy, </t>
    </r>
    <r>
      <rPr>
        <sz val="10"/>
        <color indexed="8"/>
        <rFont val="Verdana"/>
        <family val="2"/>
        <charset val="238"/>
      </rPr>
      <t>brak powoduje duże zakłócenie funkcjonowania firmy</t>
    </r>
  </si>
  <si>
    <t>Żółty 3</t>
  </si>
  <si>
    <t>Zielony 1</t>
  </si>
  <si>
    <t>Zielony 2</t>
  </si>
  <si>
    <r>
      <t xml:space="preserve">znaczący, </t>
    </r>
    <r>
      <rPr>
        <sz val="10"/>
        <color indexed="8"/>
        <rFont val="Verdana"/>
        <family val="2"/>
        <charset val="238"/>
      </rPr>
      <t>brak powoduje małe zakłócenie funkcjonowania firmy</t>
    </r>
  </si>
  <si>
    <t>Zielony 3</t>
  </si>
  <si>
    <t>Podstawowy</t>
  </si>
  <si>
    <r>
      <t xml:space="preserve">podstawowy, </t>
    </r>
    <r>
      <rPr>
        <sz val="10"/>
        <color indexed="8"/>
        <rFont val="Verdana"/>
        <family val="2"/>
        <charset val="238"/>
      </rPr>
      <t>brak nie powoduje zakłócenia funkcjonowania firmy</t>
    </r>
  </si>
  <si>
    <t>Wartość Ryzyka</t>
  </si>
  <si>
    <t>Zaniedbywane</t>
  </si>
  <si>
    <t>Akceptowalne</t>
  </si>
  <si>
    <t>Małe</t>
  </si>
  <si>
    <t>Średnie</t>
  </si>
  <si>
    <t>Poważne</t>
  </si>
  <si>
    <t>Nieakceptowalne</t>
  </si>
  <si>
    <t>Poniżej 1,5</t>
  </si>
  <si>
    <t>1,5-20</t>
  </si>
  <si>
    <t>20-70</t>
  </si>
  <si>
    <t>70-200</t>
  </si>
  <si>
    <t>200-400</t>
  </si>
  <si>
    <t>Powyżej 400</t>
  </si>
  <si>
    <t>zaniedbywalne – nie ma potrzeby podejnowania jakichkoliwek działań. Nie jest też konieczne monitorowanie ryzyka.</t>
  </si>
  <si>
    <t>akcptowalne – dziłania proflaktyczne nie są konieczne, wskazana jest obserwacja wskaźnika.</t>
  </si>
  <si>
    <t>małe – konieczna jest kontrola wskaźnika umożliwiająca podjęcie działań w momencie jego wzrostu.</t>
  </si>
  <si>
    <t>średnie – konieczne jest podjęcie działań naprawczych.</t>
  </si>
  <si>
    <t xml:space="preserve">poważne – konieczne jest natychmiastowe podjęcie działań naprawczych </t>
  </si>
  <si>
    <t>nieakceptowalne – aż do momentu podjęcia skutecznych działań naprawczych, działanie nie może być podjęta lub kontynuowana</t>
  </si>
  <si>
    <t>Ryzyko wystąpi w ciągu 100 lat</t>
  </si>
  <si>
    <t>Ryzyko wystąpi w ciągu 10 lat</t>
  </si>
  <si>
    <t>Ryzyko wystąpi w ciągu 6 miesięcy</t>
  </si>
  <si>
    <t>Ryzyko wystąpi w ciągu 3 miesięcy</t>
  </si>
  <si>
    <t>Ryzyko wystąpi w ciągu miesiąca</t>
  </si>
  <si>
    <t>Ryzyko wystąpi w ciągu tygodnia</t>
  </si>
  <si>
    <t>Wiele ofiar śmiertelnych (więcej niż 5 osób)</t>
  </si>
  <si>
    <t>Kilka ofiar śmiertelnych (od 1 do 4 osób)</t>
  </si>
  <si>
    <t>Ofiara śmiertelna (1 osoba)</t>
  </si>
  <si>
    <t>Ciężkie uszkodzenie ciała (długotwały pobyt w szpitalu)</t>
  </si>
  <si>
    <t>Stałe wystwienie na ryzyko (8 lub więcej godzin dziennie)</t>
  </si>
  <si>
    <t>Częste wystwienie na ryzyko (codzienna)</t>
  </si>
  <si>
    <t>Sporadyczne wystwienie na ryzyko (raz na tydzień)</t>
  </si>
  <si>
    <t>Okazjonalne wystwienie na ryzyko (raz na miesiąc)</t>
  </si>
  <si>
    <t>Minimalna wystwienie na ryzyko (kilka razy rocznie)</t>
  </si>
  <si>
    <t>Znikome wystwienie na ryzyko (raz do roku)</t>
  </si>
  <si>
    <t>Ponad 10 mln zł brutto</t>
  </si>
  <si>
    <t>1 -10 mln zł brutto</t>
  </si>
  <si>
    <t>100  - 1 mln zł brutto</t>
  </si>
  <si>
    <t>10  - 100 tys zł brutto</t>
  </si>
  <si>
    <t>1 - 10 tys zł brutto</t>
  </si>
  <si>
    <t>Poniżej 1 tys zł brutto</t>
  </si>
  <si>
    <t>w ludziach</t>
  </si>
  <si>
    <t>materialne</t>
  </si>
  <si>
    <t>Straty</t>
  </si>
  <si>
    <t>mnożnik strat</t>
  </si>
  <si>
    <t>mnożnik ekspozycji</t>
  </si>
  <si>
    <t>mnożnik ryzyka</t>
  </si>
  <si>
    <t>Proces</t>
  </si>
  <si>
    <t>Zagrożenie</t>
  </si>
  <si>
    <t>Potencjalne skutki wystąpienia zagrożenia</t>
  </si>
  <si>
    <t>kategorie aktywów</t>
  </si>
  <si>
    <t>BIURA</t>
  </si>
  <si>
    <t>DOKUMENTY</t>
  </si>
  <si>
    <t>FINANSE</t>
  </si>
  <si>
    <t>LUDZIE</t>
  </si>
  <si>
    <t>URZĄDZENIA_SIECIOWE</t>
  </si>
  <si>
    <t>URZĄDZENIA_KOŃCOWE</t>
  </si>
  <si>
    <t>SYSTEMY</t>
  </si>
  <si>
    <t>Badanie zadowolenia klienta</t>
  </si>
  <si>
    <t>Reklamacje</t>
  </si>
  <si>
    <t>Zakupy</t>
  </si>
  <si>
    <t xml:space="preserve">Zarządzanie infrastrukturą </t>
  </si>
  <si>
    <t>Zarządzanie zasobami ludzkimi</t>
  </si>
  <si>
    <t>Procesy zarządzania i doskonalenia</t>
  </si>
  <si>
    <t>Utrata strategicznych klientów</t>
  </si>
  <si>
    <t>Brak przychodów</t>
  </si>
  <si>
    <t>Kary finansowe, utrata klienta, straty wizerunkowe</t>
  </si>
  <si>
    <t>Brak przychodów, utrata potencjalnego klienta</t>
  </si>
  <si>
    <t>Problemy w komunikacji z klientem</t>
  </si>
  <si>
    <t>Brak realizacji projektu, straty wizerunkowe i finansowe</t>
  </si>
  <si>
    <t>Brak możliwości realizacji projektu/usługi,np. przez niewłaściwe planowanie</t>
  </si>
  <si>
    <t>Nieprzestrzeganie warunków umowy, np. opóźnienia w realizacji prac projektowych, brak zespolu o odpowiednich kompetencjach</t>
  </si>
  <si>
    <t>Wypełnienie ankiety niezgodne z prawdą</t>
  </si>
  <si>
    <t>Niewłaściwa ocena</t>
  </si>
  <si>
    <t>Utarta danaych</t>
  </si>
  <si>
    <t>Brak możliwości oceny</t>
  </si>
  <si>
    <t>Niechęć do wypełnienia ankiety</t>
  </si>
  <si>
    <t>Nieterminowość dostaw</t>
  </si>
  <si>
    <t>Brak możliwości realizacji usług zgodnie z umową</t>
  </si>
  <si>
    <t>Realizacja zamówienia po wyższej cenie niż ustalono</t>
  </si>
  <si>
    <t>Straty finansowe, utrata klienta</t>
  </si>
  <si>
    <t xml:space="preserve">Niedostosowanie narzędzi pracy </t>
  </si>
  <si>
    <t>Niewykonane lub niewłaściwe wykonane usługi</t>
  </si>
  <si>
    <t>Brak wymiany zużytych urządzeń na nowe</t>
  </si>
  <si>
    <t>Brak możliwości sprawnej realizacji zadań przez pracowników</t>
  </si>
  <si>
    <t>Niesprawne systemy</t>
  </si>
  <si>
    <t>Brak przeglądów, wtym systemu zabezpieczeń</t>
  </si>
  <si>
    <t>Realizacja usługi niezgodnie ze specyfikacją i oczekiwaniami</t>
  </si>
  <si>
    <t>Postępowanie administracyjne, niezadowolenie klienta, utrata wizerunku</t>
  </si>
  <si>
    <t>Brak zasobów, rotacja personelu</t>
  </si>
  <si>
    <t>Niespełnienie wymagań i/lub niewłaściwa realizacja usługi, możliwe opóźnienia</t>
  </si>
  <si>
    <t>Brak rozwoju, zainteresowania i motywacji personelu</t>
  </si>
  <si>
    <t>Brak implementacji wskazanych działań korygujących</t>
  </si>
  <si>
    <t>Powielanie niezgodności w funkcjonowaniu systemów</t>
  </si>
  <si>
    <t>Brak procedur postępowania</t>
  </si>
  <si>
    <t>Brak kontroli nad działaniem procesów</t>
  </si>
  <si>
    <t>Brak auditów</t>
  </si>
  <si>
    <t>Brak kontroli nad działaniem ZSZ, niespełnienie wymagań norm</t>
  </si>
  <si>
    <t>Brak dokumentów potwierdzających wykonanie usługi</t>
  </si>
  <si>
    <t>Brak możliwości potwierdzić wykonanie usługi, straty finansowe</t>
  </si>
  <si>
    <t>Brak kontroli jakości</t>
  </si>
  <si>
    <t>Dostarczenie niezgodnej usługi/produktu do klienta</t>
  </si>
  <si>
    <t>Zaniechanie procesu zarządzania kontekstem i ryzykiem</t>
  </si>
  <si>
    <t>Uszkodzenie sprzętu, biura, niedostępność pracowników</t>
  </si>
  <si>
    <t>Zagrożenia zewnętrzne (pożar, kradzież, zalanie, epidemia)</t>
  </si>
  <si>
    <t>Utrata/uskodzenie własności klienta</t>
  </si>
  <si>
    <t>Kary finansowe, postępowanie sądowe, straty wizerunkowe</t>
  </si>
  <si>
    <t>Realizacja projektu/usługi</t>
  </si>
  <si>
    <t>Brak świadomości i zaangarzowania pracowników w procesy ZSZ</t>
  </si>
  <si>
    <t>Niespełnienie wymagań wewnętrznych, niespełnienie wymagań norm, straty wizerunkowe</t>
  </si>
  <si>
    <t xml:space="preserve">Utrata klientów, utrata kosztów </t>
  </si>
  <si>
    <t>Przejęcie klientów przez podwykonawców</t>
  </si>
  <si>
    <t>Ryzyko wystąpi w ciągu roku</t>
  </si>
  <si>
    <t>Ryzyko akcptowalne – dziłania proflaktyczne nie są konieczne, wskazana jest obserwacja wskaźnika.</t>
  </si>
  <si>
    <t xml:space="preserve">Brak rozpatrzenia reklamacji, nieprzestrzeganie terminów rozpatrzenia reklamacji </t>
  </si>
  <si>
    <t>Opis</t>
  </si>
  <si>
    <t>Bardzo Prawdopodobne (1:2)</t>
  </si>
  <si>
    <t>Całkiem Prawdopodobne (1:10)</t>
  </si>
  <si>
    <t>Mało prawdopodobne, ale możliwe (1:100)</t>
  </si>
  <si>
    <t>Tylko sporadycznie możliwe (1:1 000)</t>
  </si>
  <si>
    <t>Możliwe do pomyślenia (1:10 000)</t>
  </si>
  <si>
    <t>Praktycznie niemożliwe (1:100 000)</t>
  </si>
  <si>
    <t>Tylko teoretycznie możliwe (1:1000 000)</t>
  </si>
  <si>
    <t>Ryzyko make - kontrola wskaźnika umożliwiająca podjęcie działań w momencie jego wzrostu</t>
  </si>
  <si>
    <t xml:space="preserve">Straty finansowe, utrata pozycji rynkowych, czas na poszukiwanie nowego dostawcy </t>
  </si>
  <si>
    <t>Brak zadowolenia klienta, utrata klienta, kary umowne</t>
  </si>
  <si>
    <t>Brak możliwości realizacji zamówienia/dostawy (np. ilościowo) i/lub niespełnienie wymagań jakościowych</t>
  </si>
  <si>
    <t>Brak procedur szkoleniowych, brak planów szkoleniowych</t>
  </si>
  <si>
    <t xml:space="preserve">Niewykwalifikowany personel, brak kompetencji niezbędnych do osiągnięcia celów </t>
  </si>
  <si>
    <t>Niska jakość świadczonych usług dla Klientów, brak osiągnięcia celów</t>
  </si>
  <si>
    <t>Niezadowoleni pracownicy, niski poziom motywacji</t>
  </si>
  <si>
    <t>Brak rozwoju, zainteresowania i motywacji personelu, odejście pracownika (-ów), częsta zmiana pracowników, która może doprowadzić do świadczenia usług o niskiej jakosci</t>
  </si>
  <si>
    <t xml:space="preserve">Regularny monitoring i analiza, wzmocnienie kultury korporacyjnej, twrzenie systemu niematerialnej motywacji </t>
  </si>
  <si>
    <t>Promowanie przestrzegania ustalonych zasad, szkolenie pracowników, demonstracja zaangażowania w procesy sytemu zarzadzania J i BI najwyższego kierownictwa</t>
  </si>
  <si>
    <t>Ryzyko małe - kontrola wskaźnika umożliwiająca podjęcie działań w momencie jego wzrostu</t>
  </si>
  <si>
    <t>Wdrożono procesy projektowania i produkcji, uzywanie metodologii pozwalającej kontrolować czas</t>
  </si>
  <si>
    <t>Proces sprzedażowy monitorujący satysfakcję klientów</t>
  </si>
  <si>
    <t>Wdrożono procesy zarządzania jakością, produkcji i zarządzania release</t>
  </si>
  <si>
    <t>Umowy przewidujące "siły wyższe", zabezpieczenia ppoż, rozproszona infrastruktura, kopie zapasowe, polityka BCP</t>
  </si>
  <si>
    <t>Umowy NDA z podwykonawcami, częsty kontakt z klientem</t>
  </si>
  <si>
    <t>Ryzyko male - kontrola wskaźnika umożliwiająca podjęcie działań w momencie jego wzrostu</t>
  </si>
  <si>
    <t>Wlaściwe planowanie i ralizacja usługi, projektu. Rozwój pracowników, poszerzanie banku kompetencji</t>
  </si>
  <si>
    <t>Procedura projektowania
Procedura sprzedaży i realizacji usługi_projektu</t>
  </si>
  <si>
    <t>Procedura projektowania
Procedura sprzedaży i realizacji usługi_projektu
Plan i ocena szkoleń</t>
  </si>
  <si>
    <t>Procedura badania satysfakcji Klienta
Procedura projektowania
Procedura sprzedaży i realizacji usługi_projektu</t>
  </si>
  <si>
    <t>Proces sprzedażowy monitorujący satysfakcję klientów, komunikacja na etapach projektowania i odebrania prac</t>
  </si>
  <si>
    <t>Procedura sprzedaży i realizacji usługi_projektu</t>
  </si>
  <si>
    <t>Procedura projektowania
Procedura sprzedaży i realizacji usługi_projektu
Procedura badania satysfakcji Klienta</t>
  </si>
  <si>
    <t>Procedury bezpieczeństwa informacji, w tym Bezpieczeństwo fizyczne i środowiskowe, Plan ewakuacji, BCP</t>
  </si>
  <si>
    <t>Każda umowa, jeśli to właściwe określa toki postępowania z wlasnością klienta</t>
  </si>
  <si>
    <t>Procedura bezpiecznej współpracy</t>
  </si>
  <si>
    <t>Procedura badania satysfakcji Klienta
Procedura działań naprawczych</t>
  </si>
  <si>
    <t>Procedura działań naprawczych</t>
  </si>
  <si>
    <t>Procedura zakupów, Ocena dostawców</t>
  </si>
  <si>
    <t>Rejestr dostawców (ocena)</t>
  </si>
  <si>
    <t>Procedura bezpiecznej współpracy
Procedura zakupów</t>
  </si>
  <si>
    <t>Nadzór nad infrastrukturą
Tabela inwentaryzacji środków trwałych</t>
  </si>
  <si>
    <t>Audity wewnętrzne</t>
  </si>
  <si>
    <t>Plan i ocena szkoleń</t>
  </si>
  <si>
    <t>Plan i ocena szkoleń
Plany motywacyjne</t>
  </si>
  <si>
    <t>Procedury zinegrowanego systemu zarządzania, w tym Procedura zarządzania dokumentacją i zapisami 
Procedura auditów wewnętrznych</t>
  </si>
  <si>
    <t>Procedura identyfikacji zagrożeń i szacowania ryzyka
Przegład zarządzania</t>
  </si>
  <si>
    <t>Procedura nadzor nad niezgodnościami</t>
  </si>
  <si>
    <t>Procedura auditów wewnętrznych
Harmonogram auditów</t>
  </si>
  <si>
    <t>Zarządzenie o wdrożeniu ZSZ
Polityka ZSZ
Księga ZSZ
Plan i ocena szkoleń</t>
  </si>
  <si>
    <t>Pełnomocnik ds.. ZSZ
Kierownik lokalizacji</t>
  </si>
  <si>
    <t>Pełnomocnik ds. ZSZ
Dyrektor Sprzedaży</t>
  </si>
  <si>
    <t>Pełnomocnik ds. ZSZ
Administrator IT</t>
  </si>
  <si>
    <t>Pełnomocnik ds. ZSZ
Właściwy przełożony
Dział kadr i HR</t>
  </si>
  <si>
    <t>Pełnomocnik ds. ZSZ</t>
  </si>
  <si>
    <t xml:space="preserve">Procedura Bezpieczeństwa Personelu
Procedura dotycząca zatrudnienia </t>
  </si>
  <si>
    <t>Pełnomocnik ds. ZSZ
Manadżer Pionu</t>
  </si>
  <si>
    <t>Pełnomocnik ds. ZSZ
Dyrektor Sprzedaży
Manadżer Pionu</t>
  </si>
  <si>
    <t>Pełnomocnik ds. ZSZ
Manadżer Pionu
Właściwy przełożony</t>
  </si>
  <si>
    <t>Pełnomocnik ds. ZSZ
Manadżer Pionu
Właściwy przełożony
Dział kadr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</si>
</sst>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name val="Tahoma"/>
      <family val="2"/>
      <charset val="238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10"/>
      <name val="Arial"/>
      <family val="2"/>
      <charset val="238"/>
    </font>
    <font>
      <sz val="10"/>
      <name val="Verdana"/>
      <family val="2"/>
      <charset val="238"/>
    </font>
    <font>
      <sz val="8"/>
      <name val="Verdana"/>
      <family val="2"/>
      <charset val="238"/>
    </font>
    <font>
      <b/>
      <sz val="13"/>
      <color theme="0"/>
      <name val="Verdana"/>
      <family val="2"/>
      <charset val="238"/>
    </font>
    <font>
      <sz val="10"/>
      <color indexed="8"/>
      <name val="Verdana"/>
      <family val="2"/>
      <charset val="238"/>
    </font>
    <font>
      <sz val="10"/>
      <color rgb="FFFFFFFF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6"/>
      <name val="Verdana"/>
      <family val="2"/>
      <charset val="238"/>
    </font>
    <font>
      <sz val="16"/>
      <name val="Verdana"/>
      <family val="2"/>
      <charset val="238"/>
    </font>
    <font>
      <sz val="10"/>
      <color theme="0"/>
      <name val="Verdana"/>
      <family val="2"/>
      <charset val="238"/>
    </font>
    <font>
      <b/>
      <sz val="10"/>
      <name val="Arial"/>
      <family val="2"/>
      <charset val="238"/>
    </font>
    <font>
      <sz val="8"/>
      <color theme="0"/>
      <name val="Verdan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theme="5"/>
        <bgColor theme="5"/>
      </patternFill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81">
    <xf numFmtId="0" fontId="0" fillId="0" borderId="0" xfId="0"/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11" xfId="0" applyFont="1" applyFill="1" applyBorder="1"/>
    <xf numFmtId="0" fontId="5" fillId="0" borderId="0" xfId="0" applyFont="1"/>
    <xf numFmtId="0" fontId="5" fillId="0" borderId="1" xfId="2" applyFont="1" applyFill="1" applyBorder="1" applyAlignment="1" applyProtection="1">
      <alignment vertical="center"/>
      <protection locked="0" hidden="1"/>
    </xf>
    <xf numFmtId="0" fontId="5" fillId="0" borderId="0" xfId="0" applyFont="1" applyFill="1"/>
    <xf numFmtId="0" fontId="5" fillId="0" borderId="1" xfId="2" applyFont="1" applyFill="1" applyBorder="1" applyAlignment="1" applyProtection="1">
      <alignment horizontal="center" vertical="center"/>
      <protection locked="0" hidden="1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12" xfId="2" applyFont="1" applyFill="1" applyBorder="1" applyAlignment="1" applyProtection="1">
      <alignment vertical="center"/>
      <protection locked="0" hidden="1"/>
    </xf>
    <xf numFmtId="0" fontId="5" fillId="0" borderId="9" xfId="2" applyFont="1" applyFill="1" applyBorder="1" applyAlignment="1" applyProtection="1">
      <alignment vertical="center"/>
      <protection locked="0" hidden="1"/>
    </xf>
    <xf numFmtId="0" fontId="5" fillId="0" borderId="12" xfId="2" applyFont="1" applyFill="1" applyBorder="1" applyAlignment="1" applyProtection="1">
      <alignment horizontal="center" vertical="center"/>
      <protection locked="0" hidden="1"/>
    </xf>
    <xf numFmtId="0" fontId="5" fillId="0" borderId="9" xfId="2" applyFont="1" applyFill="1" applyBorder="1" applyAlignment="1" applyProtection="1">
      <alignment horizontal="center" vertical="center"/>
      <protection locked="0" hidden="1"/>
    </xf>
    <xf numFmtId="0" fontId="5" fillId="0" borderId="3" xfId="2" applyFont="1" applyFill="1" applyBorder="1" applyAlignment="1" applyProtection="1">
      <alignment vertical="center"/>
      <protection locked="0" hidden="1"/>
    </xf>
    <xf numFmtId="0" fontId="5" fillId="0" borderId="2" xfId="2" applyFont="1" applyFill="1" applyBorder="1" applyAlignment="1" applyProtection="1">
      <alignment horizontal="center" vertical="center"/>
      <protection locked="0" hidden="1"/>
    </xf>
    <xf numFmtId="0" fontId="5" fillId="0" borderId="5" xfId="2" applyFont="1" applyFill="1" applyBorder="1" applyAlignment="1" applyProtection="1">
      <alignment vertical="center"/>
      <protection locked="0" hidden="1"/>
    </xf>
    <xf numFmtId="0" fontId="5" fillId="0" borderId="6" xfId="2" applyFont="1" applyFill="1" applyBorder="1" applyAlignment="1" applyProtection="1">
      <alignment horizontal="center" vertical="center"/>
      <protection locked="0" hidden="1"/>
    </xf>
    <xf numFmtId="0" fontId="5" fillId="0" borderId="8" xfId="2" applyFont="1" applyFill="1" applyBorder="1" applyAlignment="1" applyProtection="1">
      <alignment vertical="center"/>
      <protection locked="0" hidden="1"/>
    </xf>
    <xf numFmtId="0" fontId="5" fillId="0" borderId="10" xfId="2" applyFont="1" applyFill="1" applyBorder="1" applyAlignment="1" applyProtection="1">
      <alignment horizontal="center" vertical="center"/>
      <protection locked="0" hidden="1"/>
    </xf>
    <xf numFmtId="0" fontId="5" fillId="0" borderId="3" xfId="0" applyFont="1" applyFill="1" applyBorder="1"/>
    <xf numFmtId="0" fontId="5" fillId="0" borderId="5" xfId="0" applyFont="1" applyFill="1" applyBorder="1"/>
    <xf numFmtId="0" fontId="5" fillId="0" borderId="12" xfId="0" applyFont="1" applyFill="1" applyBorder="1"/>
    <xf numFmtId="0" fontId="5" fillId="0" borderId="6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7" fillId="0" borderId="0" xfId="0" applyFont="1" applyFill="1"/>
    <xf numFmtId="0" fontId="8" fillId="0" borderId="11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9" xfId="0" applyFont="1" applyFill="1" applyBorder="1"/>
    <xf numFmtId="0" fontId="1" fillId="0" borderId="9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6" fillId="4" borderId="0" xfId="0" applyFont="1" applyFill="1"/>
    <xf numFmtId="0" fontId="6" fillId="5" borderId="0" xfId="0" applyFont="1" applyFill="1"/>
    <xf numFmtId="0" fontId="6" fillId="3" borderId="0" xfId="0" applyFont="1" applyFill="1"/>
    <xf numFmtId="0" fontId="6" fillId="6" borderId="0" xfId="0" applyFont="1" applyFill="1"/>
    <xf numFmtId="0" fontId="5" fillId="0" borderId="14" xfId="0" applyFont="1" applyBorder="1"/>
    <xf numFmtId="0" fontId="5" fillId="4" borderId="14" xfId="0" applyFont="1" applyFill="1" applyBorder="1"/>
    <xf numFmtId="0" fontId="5" fillId="5" borderId="14" xfId="0" applyFont="1" applyFill="1" applyBorder="1"/>
    <xf numFmtId="0" fontId="5" fillId="3" borderId="14" xfId="0" applyFont="1" applyFill="1" applyBorder="1"/>
    <xf numFmtId="0" fontId="5" fillId="6" borderId="14" xfId="0" applyFont="1" applyFill="1" applyBorder="1"/>
    <xf numFmtId="0" fontId="11" fillId="3" borderId="14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justify" vertical="center"/>
    </xf>
    <xf numFmtId="0" fontId="5" fillId="7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9" borderId="14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15" fillId="10" borderId="1" xfId="2" applyNumberFormat="1" applyFont="1" applyFill="1" applyBorder="1" applyAlignment="1">
      <alignment vertical="center"/>
    </xf>
    <xf numFmtId="0" fontId="15" fillId="11" borderId="1" xfId="2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16" fillId="12" borderId="1" xfId="0" applyFont="1" applyFill="1" applyBorder="1"/>
    <xf numFmtId="0" fontId="0" fillId="0" borderId="1" xfId="0" applyBorder="1"/>
    <xf numFmtId="0" fontId="6" fillId="0" borderId="1" xfId="0" applyFont="1" applyBorder="1"/>
    <xf numFmtId="0" fontId="17" fillId="0" borderId="1" xfId="1" applyFont="1" applyFill="1" applyBorder="1" applyAlignment="1" applyProtection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_ocena ryzykaniedokonczxony" xfId="2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1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rgb="FF000000"/>
          <bgColor rgb="FFFFFFFF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rgb="FF000000"/>
          <bgColor rgb="FFFFFFFF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32" displayName="Tabela132" ref="A2:D202" totalsRowShown="0" headerRowDxfId="66" dataDxfId="65" tableBorderDxfId="64">
  <autoFilter ref="A2:D202"/>
  <tableColumns count="4">
    <tableColumn id="1" name="Lp" dataDxfId="63"/>
    <tableColumn id="3" name="Proces" dataDxfId="62"/>
    <tableColumn id="4" name="Zagrożenie" dataDxfId="61"/>
    <tableColumn id="7" name="Potencjalne skutki wystąpienia zagrożenia" dataDxfId="60"/>
  </tableColumns>
  <tableStyleInfo name="TableStyleDark3" showFirstColumn="0" showLastColumn="0" showRowStripes="1" showColumnStripes="0"/>
</table>
</file>

<file path=xl/tables/table2.xml><?xml version="1.0" encoding="utf-8"?>
<table xmlns="http://schemas.openxmlformats.org/spreadsheetml/2006/main" id="2" name="Tabela153" displayName="Tabela153" ref="G2:O202" totalsRowShown="0" headerRowDxfId="59" dataDxfId="58" tableBorderDxfId="57">
  <autoFilter ref="G2:O202"/>
  <tableColumns count="9">
    <tableColumn id="1" name="Straty ludzkie w skutek wystąpienia ryzyka" dataDxfId="56"/>
    <tableColumn id="2" name="W" dataDxfId="55">
      <calculatedColumnFormula>IF(ISNA(VLOOKUP(G3,Metodyka!$A$45:$B$50,2,FALSE))=TRUE,0,(VLOOKUP(G3,Metodyka!$A$45:$B$50,2,FALSE)))</calculatedColumnFormula>
    </tableColumn>
    <tableColumn id="3" name="Straty materialne w skutek wystąpienia ryzyka" dataDxfId="54"/>
    <tableColumn id="4" name="W2" dataDxfId="53">
      <calculatedColumnFormula>IF(ISNA(VLOOKUP(I3,Metodyka!$A$52:$B$57,2,FALSE))=TRUE,0,(VLOOKUP(I3,Metodyka!$A$52:$B$57,2,FALSE)))</calculatedColumnFormula>
    </tableColumn>
    <tableColumn id="5" name="Wartość strat" dataDxfId="52">
      <calculatedColumnFormula>MAX(H3,J3)</calculatedColumnFormula>
    </tableColumn>
    <tableColumn id="6" name="Ekspozycja na ryzyko" dataDxfId="51"/>
    <tableColumn id="7" name="Wartość" dataDxfId="50">
      <calculatedColumnFormula>IF(ISNA(VLOOKUP(L3,Metodyka!$A$35:$B$40,2,FALSE))=TRUE,0,(VLOOKUP(L3,Metodyka!$A$35:$B$40,2,FALSE)))</calculatedColumnFormula>
    </tableColumn>
    <tableColumn id="8" name="Prawdopodobieństwo wystąpienia ryzyka" dataDxfId="49"/>
    <tableColumn id="9" name="Wartość3" dataDxfId="48">
      <calculatedColumnFormula>IF(ISNA(VLOOKUP(N3,Metodyka!$A$25:$B$31,2,FALSE))=TRUE,0,(VLOOKUP(N3,Metodyka!$A$25:$B$31,2,FALSE)))</calculatedColumnFormula>
    </tableColumn>
  </tableColumns>
  <tableStyleInfo name="TableStyleDark3" showFirstColumn="0" showLastColumn="0" showRowStripes="1" showColumnStripes="0"/>
</table>
</file>

<file path=xl/tables/table3.xml><?xml version="1.0" encoding="utf-8"?>
<table xmlns="http://schemas.openxmlformats.org/spreadsheetml/2006/main" id="4" name="Tabela165" displayName="Tabela165" ref="R2:R202" totalsRowShown="0" headerRowDxfId="47" dataDxfId="46" tableBorderDxfId="45">
  <autoFilter ref="R2:R202"/>
  <tableColumns count="1">
    <tableColumn id="1" name="Iloczyn" dataDxfId="44">
      <calculatedColumnFormula>K3*M3*O3</calculatedColumnFormula>
    </tableColumn>
  </tableColumns>
  <tableStyleInfo name="TableStyleDark3" showFirstColumn="0" showLastColumn="0" showRowStripes="1" showColumnStripes="0"/>
</table>
</file>

<file path=xl/tables/table4.xml><?xml version="1.0" encoding="utf-8"?>
<table xmlns="http://schemas.openxmlformats.org/spreadsheetml/2006/main" id="6" name="Tabela177" displayName="Tabela177" ref="T2:W202" totalsRowShown="0" headerRowDxfId="43" dataDxfId="42" tableBorderDxfId="41">
  <autoFilter ref="T2:W202"/>
  <tableColumns count="4">
    <tableColumn id="1" name="Podjęte działania" dataDxfId="40"/>
    <tableColumn id="2" name="Dokument regulujący" dataDxfId="39"/>
    <tableColumn id="3" name="Data" dataDxfId="38"/>
    <tableColumn id="5" name="Odpowiada" dataDxfId="37"/>
  </tableColumns>
  <tableStyleInfo name="TableStyleDark3" showFirstColumn="0" showLastColumn="0" showRowStripes="1" showColumnStripes="0"/>
</table>
</file>

<file path=xl/tables/table5.xml><?xml version="1.0" encoding="utf-8"?>
<table xmlns="http://schemas.openxmlformats.org/spreadsheetml/2006/main" id="7" name="Tabela7" displayName="Tabela7" ref="A1:C9" totalsRowShown="0" headerRowDxfId="36" dataDxfId="34" headerRowBorderDxfId="35" tableBorderDxfId="33" headerRowCellStyle="Normalny_ocena ryzykaniedokonczxony" dataCellStyle="Normalny_ocena ryzykaniedokonczxony">
  <autoFilter ref="A1:C9"/>
  <tableColumns count="3">
    <tableColumn id="1" name="Kolumna1" dataDxfId="32" dataCellStyle="Normalny_ocena ryzykaniedokonczxony"/>
    <tableColumn id="2" name="Kolumna2" dataDxfId="31" dataCellStyle="Normalny_ocena ryzykaniedokonczxony"/>
    <tableColumn id="3" name="Kolumna3" dataDxfId="30" dataCellStyle="Normalny_ocena ryzykaniedokonczxony"/>
  </tableColumns>
  <tableStyleInfo name="TableStyleDark3" showFirstColumn="0" showLastColumn="0" showRowStripes="1" showColumnStripes="0"/>
</table>
</file>

<file path=xl/tables/table6.xml><?xml version="1.0" encoding="utf-8"?>
<table xmlns="http://schemas.openxmlformats.org/spreadsheetml/2006/main" id="8" name="Tabela8" displayName="Tabela8" ref="A11:B19" totalsRowShown="0" headerRowBorderDxfId="29" tableBorderDxfId="28">
  <autoFilter ref="A11:B19"/>
  <tableColumns count="2">
    <tableColumn id="1" name="Kolumna1" dataDxfId="27" dataCellStyle="Normalny_ocena ryzykaniedokonczxony"/>
    <tableColumn id="2" name="Kolumna2" dataDxfId="26" dataCellStyle="Normalny_ocena ryzykaniedokonczxony"/>
  </tableColumns>
  <tableStyleInfo name="TableStyleDark3" showFirstColumn="0" showLastColumn="0" showRowStripes="1" showColumnStripes="0"/>
</table>
</file>

<file path=xl/tables/table7.xml><?xml version="1.0" encoding="utf-8"?>
<table xmlns="http://schemas.openxmlformats.org/spreadsheetml/2006/main" id="9" name="Tabela9" displayName="Tabela9" ref="A21:C28" totalsRowShown="0" headerRowBorderDxfId="25" tableBorderDxfId="24">
  <autoFilter ref="A21:C28"/>
  <tableColumns count="3">
    <tableColumn id="1" name="Kolumna1" dataDxfId="23" dataCellStyle="Normalny_ocena ryzykaniedokonczxony"/>
    <tableColumn id="2" name="Kolumna2" dataDxfId="22" dataCellStyle="Normalny_ocena ryzykaniedokonczxony"/>
    <tableColumn id="3" name="Kolumna3" dataDxfId="21" dataCellStyle="Normalny_ocena ryzykaniedokonczxony"/>
  </tableColumns>
  <tableStyleInfo name="TableStyleDark3" showFirstColumn="0" showLastColumn="0" showRowStripes="1" showColumnStripes="0"/>
</table>
</file>

<file path=xl/tables/table8.xml><?xml version="1.0" encoding="utf-8"?>
<table xmlns="http://schemas.openxmlformats.org/spreadsheetml/2006/main" id="10" name="Tabela10" displayName="Tabela10" ref="A30:B36" totalsRowShown="0" headerRowBorderDxfId="20" tableBorderDxfId="19" totalsRowBorderDxfId="18">
  <autoFilter ref="A30:B36"/>
  <tableColumns count="2">
    <tableColumn id="1" name="Kolumna1" dataDxfId="17" dataCellStyle="Normalny_ocena ryzykaniedokonczxony"/>
    <tableColumn id="2" name="Kolumna2" dataDxfId="16" dataCellStyle="Normalny_ocena ryzykaniedokonczxony"/>
  </tableColumns>
  <tableStyleInfo name="TableStyleDark3" showFirstColumn="0" showLastColumn="0" showRowStripes="1" showColumnStripes="0"/>
</table>
</file>

<file path=xl/tables/table9.xml><?xml version="1.0" encoding="utf-8"?>
<table xmlns="http://schemas.openxmlformats.org/spreadsheetml/2006/main" id="11" name="Tabela11" displayName="Tabela11" ref="A38:C44" totalsRowShown="0" headerRowDxfId="15" headerRowBorderDxfId="14" tableBorderDxfId="13" totalsRowBorderDxfId="12">
  <autoFilter ref="A38:C44"/>
  <tableColumns count="3">
    <tableColumn id="1" name="Kolumna1" dataDxfId="11"/>
    <tableColumn id="2" name="Kolumna2" dataDxfId="10"/>
    <tableColumn id="3" name="Kolumna3" dataDxfId="9"/>
  </tableColumns>
  <tableStyleInfo name="TableStyleDark3"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46:A54" totalsRowShown="0" headerRowDxfId="8" dataDxfId="6" headerRowBorderDxfId="7" tableBorderDxfId="5" totalsRowBorderDxfId="4">
  <autoFilter ref="A46:A54"/>
  <tableColumns count="1">
    <tableColumn id="1" name="Aktywa" dataDxfId="3"/>
  </tableColumns>
  <tableStyleInfo name="TableStyleDark3" showFirstColumn="0" showLastColumn="0" showRowStripes="1" showColumnStripes="0"/>
</table>
</file>

<file path=xl/tables/table11.xml><?xml version="1.0" encoding="utf-8"?>
<table xmlns="http://schemas.openxmlformats.org/spreadsheetml/2006/main" id="19" name="Tabela19" displayName="Tabela19" ref="A56:A63" totalsRowShown="0" headerRowDxfId="2" dataDxfId="1">
  <autoFilter ref="A56:A63"/>
  <tableColumns count="1">
    <tableColumn id="1" name="Poufność, integralność, dostępność" dataDxfId="0"/>
  </tableColumns>
  <tableStyleInfo name="TableStyleDark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7" Type="http://schemas.openxmlformats.org/officeDocument/2006/relationships/table" Target="../tables/table11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202"/>
  <sheetViews>
    <sheetView showGridLines="0" tabSelected="1" zoomScale="150" zoomScaleNormal="150" zoomScaleSheetLayoutView="80" zoomScalePageLayoutView="60" workbookViewId="0">
      <selection activeCell="W24" sqref="W24"/>
    </sheetView>
  </sheetViews>
  <sheetFormatPr defaultColWidth="0" defaultRowHeight="10.5" zeroHeight="1" outlineLevelCol="2" x14ac:dyDescent="0.15"/>
  <cols>
    <col min="1" max="1" width="5.42578125" style="31" customWidth="1"/>
    <col min="2" max="2" width="30.7109375" style="31" customWidth="1" outlineLevel="1"/>
    <col min="3" max="4" width="30.7109375" style="31" customWidth="1" outlineLevel="2"/>
    <col min="5" max="5" width="3.7109375" style="31" customWidth="1" outlineLevel="1"/>
    <col min="6" max="6" width="3.7109375" style="31" customWidth="1"/>
    <col min="7" max="7" width="20.7109375" style="32" customWidth="1" outlineLevel="1"/>
    <col min="8" max="8" width="8.7109375" style="32" hidden="1" customWidth="1" outlineLevel="2"/>
    <col min="9" max="9" width="20.7109375" style="32" customWidth="1" outlineLevel="1" collapsed="1"/>
    <col min="10" max="11" width="8.7109375" style="32" hidden="1" customWidth="1" outlineLevel="2"/>
    <col min="12" max="12" width="20.7109375" style="32" customWidth="1" outlineLevel="1" collapsed="1"/>
    <col min="13" max="13" width="8.7109375" style="32" hidden="1" customWidth="1" outlineLevel="2"/>
    <col min="14" max="14" width="20.7109375" style="32" customWidth="1" outlineLevel="1" collapsed="1"/>
    <col min="15" max="15" width="8.7109375" style="32" hidden="1" customWidth="1" outlineLevel="2"/>
    <col min="16" max="16" width="4.7109375" style="32" customWidth="1" outlineLevel="1" collapsed="1"/>
    <col min="17" max="17" width="3.7109375" style="31" customWidth="1"/>
    <col min="18" max="18" width="12.85546875" style="32" customWidth="1"/>
    <col min="19" max="19" width="3.42578125" style="31" customWidth="1"/>
    <col min="20" max="20" width="30.7109375" style="31" customWidth="1"/>
    <col min="21" max="21" width="38.7109375" style="31" customWidth="1" outlineLevel="1"/>
    <col min="22" max="22" width="14" style="31" customWidth="1" outlineLevel="1"/>
    <col min="23" max="23" width="20" style="31" customWidth="1" outlineLevel="1"/>
    <col min="24" max="24" width="3.42578125" style="31" customWidth="1"/>
    <col min="25" max="26" width="18.28515625" style="31" hidden="1" customWidth="1"/>
    <col min="27" max="27" width="13.7109375" style="31" hidden="1" customWidth="1"/>
    <col min="28" max="28" width="21" style="31" hidden="1" customWidth="1"/>
    <col min="29" max="29" width="42.85546875" style="31" hidden="1" customWidth="1"/>
    <col min="30" max="259" width="9.140625" style="31" hidden="1" customWidth="1"/>
    <col min="260" max="16384" width="0" style="31" hidden="1"/>
  </cols>
  <sheetData>
    <row r="1" spans="1:23" ht="25.5" customHeight="1" thickBot="1" x14ac:dyDescent="0.2">
      <c r="A1" s="79" t="s">
        <v>62</v>
      </c>
      <c r="B1" s="79"/>
      <c r="C1" s="79"/>
      <c r="D1" s="79"/>
      <c r="G1" s="80" t="s">
        <v>61</v>
      </c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T1" s="79" t="s">
        <v>60</v>
      </c>
      <c r="U1" s="79"/>
      <c r="V1" s="79"/>
      <c r="W1" s="79"/>
    </row>
    <row r="2" spans="1:23" s="34" customFormat="1" ht="43.15" customHeight="1" x14ac:dyDescent="0.2">
      <c r="A2" s="33" t="s">
        <v>48</v>
      </c>
      <c r="B2" s="33" t="s">
        <v>129</v>
      </c>
      <c r="C2" s="33" t="s">
        <v>130</v>
      </c>
      <c r="D2" s="33" t="s">
        <v>131</v>
      </c>
      <c r="G2" s="33" t="s">
        <v>63</v>
      </c>
      <c r="H2" s="33" t="s">
        <v>4</v>
      </c>
      <c r="I2" s="33" t="s">
        <v>64</v>
      </c>
      <c r="J2" s="33" t="s">
        <v>49</v>
      </c>
      <c r="K2" s="33" t="s">
        <v>5</v>
      </c>
      <c r="L2" s="33" t="s">
        <v>65</v>
      </c>
      <c r="M2" s="33" t="s">
        <v>7</v>
      </c>
      <c r="N2" s="33" t="s">
        <v>66</v>
      </c>
      <c r="O2" s="33" t="s">
        <v>50</v>
      </c>
      <c r="P2" s="33"/>
      <c r="R2" s="33" t="s">
        <v>9</v>
      </c>
      <c r="T2" s="33" t="s">
        <v>10</v>
      </c>
      <c r="U2" s="33" t="s">
        <v>40</v>
      </c>
      <c r="V2" s="33" t="s">
        <v>11</v>
      </c>
      <c r="W2" s="33" t="s">
        <v>12</v>
      </c>
    </row>
    <row r="3" spans="1:23" ht="42" x14ac:dyDescent="0.15">
      <c r="A3" s="35">
        <v>1</v>
      </c>
      <c r="B3" s="36" t="s">
        <v>189</v>
      </c>
      <c r="C3" s="36" t="s">
        <v>152</v>
      </c>
      <c r="D3" s="36" t="s">
        <v>149</v>
      </c>
      <c r="G3" s="69"/>
      <c r="H3" s="37">
        <f>IF(ISNA(VLOOKUP(G3,Metodyka!$A$45:$B$50,2,FALSE))=TRUE,0,(VLOOKUP(G3,Metodyka!$A$45:$B$50,2,FALSE)))</f>
        <v>0</v>
      </c>
      <c r="I3" s="69" t="s">
        <v>16</v>
      </c>
      <c r="J3" s="37">
        <f>IF(ISNA(VLOOKUP(I3,Metodyka!$A$52:$B$57,2,FALSE))=TRUE,0,(VLOOKUP(I3,Metodyka!$A$52:$B$57,2,FALSE)))</f>
        <v>40</v>
      </c>
      <c r="K3" s="37">
        <f t="shared" ref="K3:K66" si="0">MAX(H3,J3)</f>
        <v>40</v>
      </c>
      <c r="L3" s="69" t="s">
        <v>113</v>
      </c>
      <c r="M3" s="37">
        <f>IF(ISNA(VLOOKUP(L3,Metodyka!$A$35:$B$40,2,FALSE))=TRUE,0,(VLOOKUP(L3,Metodyka!$A$35:$B$40,2,FALSE)))</f>
        <v>3</v>
      </c>
      <c r="N3" s="69" t="s">
        <v>103</v>
      </c>
      <c r="O3" s="37">
        <f>IF(ISNA(VLOOKUP(N3,Metodyka!$A$25:$B$31,2,FALSE))=TRUE,0,(VLOOKUP(N3,Metodyka!$A$25:$B$31,2,FALSE)))</f>
        <v>1</v>
      </c>
      <c r="P3" s="44"/>
      <c r="R3" s="37">
        <f t="shared" ref="R3:R66" si="1">K3*M3*O3</f>
        <v>120</v>
      </c>
      <c r="T3" s="36" t="s">
        <v>223</v>
      </c>
      <c r="U3" s="77" t="s">
        <v>224</v>
      </c>
      <c r="V3" s="38">
        <v>43035</v>
      </c>
      <c r="W3" s="78" t="s">
        <v>253</v>
      </c>
    </row>
    <row r="4" spans="1:23" ht="42" x14ac:dyDescent="0.15">
      <c r="A4" s="35">
        <v>2</v>
      </c>
      <c r="B4" s="36" t="s">
        <v>189</v>
      </c>
      <c r="C4" s="36" t="s">
        <v>153</v>
      </c>
      <c r="D4" s="36" t="s">
        <v>148</v>
      </c>
      <c r="G4" s="69"/>
      <c r="H4" s="37">
        <f>IF(ISNA(VLOOKUP(G4,Metodyka!$A$45:$B$50,2,FALSE))=TRUE,0,(VLOOKUP(G4,Metodyka!$A$45:$B$50,2,FALSE)))</f>
        <v>0</v>
      </c>
      <c r="I4" s="69" t="s">
        <v>17</v>
      </c>
      <c r="J4" s="37">
        <f>IF(ISNA(VLOOKUP(I4,Metodyka!$A$52:$B$57,2,FALSE))=TRUE,0,(VLOOKUP(I4,Metodyka!$A$52:$B$57,2,FALSE)))</f>
        <v>15</v>
      </c>
      <c r="K4" s="37">
        <f t="shared" si="0"/>
        <v>15</v>
      </c>
      <c r="L4" s="69" t="s">
        <v>112</v>
      </c>
      <c r="M4" s="37">
        <f>IF(ISNA(VLOOKUP(L4,Metodyka!$A$35:$B$40,2,FALSE))=TRUE,0,(VLOOKUP(L4,Metodyka!$A$35:$B$40,2,FALSE)))</f>
        <v>6</v>
      </c>
      <c r="N4" s="69" t="s">
        <v>103</v>
      </c>
      <c r="O4" s="37">
        <f>IF(ISNA(VLOOKUP(N4,Metodyka!$A$25:$B$31,2,FALSE))=TRUE,0,(VLOOKUP(N4,Metodyka!$A$25:$B$31,2,FALSE)))</f>
        <v>1</v>
      </c>
      <c r="P4" s="44"/>
      <c r="R4" s="37">
        <f t="shared" si="1"/>
        <v>90</v>
      </c>
      <c r="T4" s="36" t="s">
        <v>217</v>
      </c>
      <c r="U4" s="77" t="s">
        <v>225</v>
      </c>
      <c r="V4" s="38">
        <v>43035</v>
      </c>
      <c r="W4" s="78" t="s">
        <v>253</v>
      </c>
    </row>
    <row r="5" spans="1:23" ht="35.450000000000003" customHeight="1" x14ac:dyDescent="0.15">
      <c r="A5" s="35">
        <v>3</v>
      </c>
      <c r="B5" s="36" t="s">
        <v>189</v>
      </c>
      <c r="C5" s="36" t="s">
        <v>146</v>
      </c>
      <c r="D5" s="36" t="s">
        <v>147</v>
      </c>
      <c r="G5" s="69"/>
      <c r="H5" s="37">
        <f>IF(ISNA(VLOOKUP(G5,Metodyka!$A$45:$B$50,2,FALSE))=TRUE,0,(VLOOKUP(G5,Metodyka!$A$45:$B$50,2,FALSE)))</f>
        <v>0</v>
      </c>
      <c r="I5" s="69" t="s">
        <v>16</v>
      </c>
      <c r="J5" s="37">
        <f>IF(ISNA(VLOOKUP(I5,Metodyka!$A$52:$B$57,2,FALSE))=TRUE,0,(VLOOKUP(I5,Metodyka!$A$52:$B$57,2,FALSE)))</f>
        <v>40</v>
      </c>
      <c r="K5" s="37">
        <f t="shared" si="0"/>
        <v>40</v>
      </c>
      <c r="L5" s="69" t="s">
        <v>111</v>
      </c>
      <c r="M5" s="37">
        <f>IF(ISNA(VLOOKUP(L5,Metodyka!$A$35:$B$40,2,FALSE))=TRUE,0,(VLOOKUP(L5,Metodyka!$A$35:$B$40,2,FALSE)))</f>
        <v>10</v>
      </c>
      <c r="N5" s="69" t="s">
        <v>194</v>
      </c>
      <c r="O5" s="37">
        <f>IF(ISNA(VLOOKUP(N5,Metodyka!$A$25:$B$31,2,FALSE))=TRUE,0,(VLOOKUP(N5,Metodyka!$A$25:$B$31,2,FALSE)))</f>
        <v>0.5</v>
      </c>
      <c r="P5" s="44"/>
      <c r="R5" s="37">
        <f t="shared" si="1"/>
        <v>200</v>
      </c>
      <c r="T5" s="36" t="s">
        <v>218</v>
      </c>
      <c r="U5" s="77" t="s">
        <v>226</v>
      </c>
      <c r="V5" s="38">
        <v>43035</v>
      </c>
      <c r="W5" s="78" t="s">
        <v>254</v>
      </c>
    </row>
    <row r="6" spans="1:23" ht="42" x14ac:dyDescent="0.15">
      <c r="A6" s="35">
        <v>4</v>
      </c>
      <c r="B6" s="36" t="s">
        <v>189</v>
      </c>
      <c r="C6" s="36" t="s">
        <v>150</v>
      </c>
      <c r="D6" s="36" t="s">
        <v>151</v>
      </c>
      <c r="G6" s="69"/>
      <c r="H6" s="37">
        <f>IF(ISNA(VLOOKUP(G6,Metodyka!$A$45:$B$50,2,FALSE))=TRUE,0,(VLOOKUP(G6,Metodyka!$A$45:$B$50,2,FALSE)))</f>
        <v>0</v>
      </c>
      <c r="I6" s="69" t="s">
        <v>16</v>
      </c>
      <c r="J6" s="37">
        <f>IF(ISNA(VLOOKUP(I6,Metodyka!$A$52:$B$57,2,FALSE))=TRUE,0,(VLOOKUP(I6,Metodyka!$A$52:$B$57,2,FALSE)))</f>
        <v>40</v>
      </c>
      <c r="K6" s="37">
        <f t="shared" si="0"/>
        <v>40</v>
      </c>
      <c r="L6" s="69" t="s">
        <v>111</v>
      </c>
      <c r="M6" s="37">
        <f>IF(ISNA(VLOOKUP(L6,Metodyka!$A$35:$B$40,2,FALSE))=TRUE,0,(VLOOKUP(L6,Metodyka!$A$35:$B$40,2,FALSE)))</f>
        <v>10</v>
      </c>
      <c r="N6" s="69" t="s">
        <v>194</v>
      </c>
      <c r="O6" s="37">
        <f>IF(ISNA(VLOOKUP(N6,Metodyka!$A$25:$B$31,2,FALSE))=TRUE,0,(VLOOKUP(N6,Metodyka!$A$25:$B$31,2,FALSE)))</f>
        <v>0.5</v>
      </c>
      <c r="P6" s="44"/>
      <c r="R6" s="37">
        <f t="shared" si="1"/>
        <v>200</v>
      </c>
      <c r="T6" s="36" t="s">
        <v>227</v>
      </c>
      <c r="U6" s="77" t="s">
        <v>226</v>
      </c>
      <c r="V6" s="38">
        <v>43035</v>
      </c>
      <c r="W6" s="78" t="s">
        <v>254</v>
      </c>
    </row>
    <row r="7" spans="1:23" ht="31.15" customHeight="1" x14ac:dyDescent="0.15">
      <c r="A7" s="35">
        <v>5</v>
      </c>
      <c r="B7" s="36" t="s">
        <v>189</v>
      </c>
      <c r="C7" s="36" t="s">
        <v>180</v>
      </c>
      <c r="D7" s="36" t="s">
        <v>181</v>
      </c>
      <c r="G7" s="69"/>
      <c r="H7" s="37">
        <f>IF(ISNA(VLOOKUP(G7,Metodyka!$A$45:$B$50,2,FALSE))=TRUE,0,(VLOOKUP(G7,Metodyka!$A$45:$B$50,2,FALSE)))</f>
        <v>0</v>
      </c>
      <c r="I7" s="69" t="s">
        <v>17</v>
      </c>
      <c r="J7" s="37">
        <f>IF(ISNA(VLOOKUP(I7,Metodyka!$A$52:$B$57,2,FALSE))=TRUE,0,(VLOOKUP(I7,Metodyka!$A$52:$B$57,2,FALSE)))</f>
        <v>15</v>
      </c>
      <c r="K7" s="37">
        <f t="shared" si="0"/>
        <v>15</v>
      </c>
      <c r="L7" s="69" t="s">
        <v>113</v>
      </c>
      <c r="M7" s="37">
        <f>IF(ISNA(VLOOKUP(L7,Metodyka!$A$35:$B$40,2,FALSE))=TRUE,0,(VLOOKUP(L7,Metodyka!$A$35:$B$40,2,FALSE)))</f>
        <v>3</v>
      </c>
      <c r="N7" s="69" t="s">
        <v>194</v>
      </c>
      <c r="O7" s="37">
        <f>IF(ISNA(VLOOKUP(N7,Metodyka!$A$25:$B$31,2,FALSE))=TRUE,0,(VLOOKUP(N7,Metodyka!$A$25:$B$31,2,FALSE)))</f>
        <v>0.5</v>
      </c>
      <c r="P7" s="44"/>
      <c r="R7" s="37">
        <f t="shared" si="1"/>
        <v>22.5</v>
      </c>
      <c r="T7" s="36" t="s">
        <v>222</v>
      </c>
      <c r="U7" s="77" t="s">
        <v>228</v>
      </c>
      <c r="V7" s="38">
        <v>43035</v>
      </c>
      <c r="W7" s="78" t="s">
        <v>254</v>
      </c>
    </row>
    <row r="8" spans="1:23" ht="42" x14ac:dyDescent="0.15">
      <c r="A8" s="35">
        <v>6</v>
      </c>
      <c r="B8" s="36" t="s">
        <v>189</v>
      </c>
      <c r="C8" s="36" t="s">
        <v>182</v>
      </c>
      <c r="D8" s="36" t="s">
        <v>183</v>
      </c>
      <c r="G8" s="69"/>
      <c r="H8" s="37">
        <f>IF(ISNA(VLOOKUP(G8,Metodyka!$A$45:$B$50,2,FALSE))=TRUE,0,(VLOOKUP(G8,Metodyka!$A$45:$B$50,2,FALSE)))</f>
        <v>0</v>
      </c>
      <c r="I8" s="69" t="s">
        <v>17</v>
      </c>
      <c r="J8" s="37">
        <f>IF(ISNA(VLOOKUP(I8,Metodyka!$A$52:$B$57,2,FALSE))=TRUE,0,(VLOOKUP(I8,Metodyka!$A$52:$B$57,2,FALSE)))</f>
        <v>15</v>
      </c>
      <c r="K8" s="37">
        <f t="shared" si="0"/>
        <v>15</v>
      </c>
      <c r="L8" s="69" t="s">
        <v>111</v>
      </c>
      <c r="M8" s="37">
        <f>IF(ISNA(VLOOKUP(L8,Metodyka!$A$35:$B$40,2,FALSE))=TRUE,0,(VLOOKUP(L8,Metodyka!$A$35:$B$40,2,FALSE)))</f>
        <v>10</v>
      </c>
      <c r="N8" s="69" t="s">
        <v>194</v>
      </c>
      <c r="O8" s="37">
        <f>IF(ISNA(VLOOKUP(N8,Metodyka!$A$25:$B$31,2,FALSE))=TRUE,0,(VLOOKUP(N8,Metodyka!$A$25:$B$31,2,FALSE)))</f>
        <v>0.5</v>
      </c>
      <c r="P8" s="44"/>
      <c r="R8" s="37">
        <f t="shared" si="1"/>
        <v>75</v>
      </c>
      <c r="T8" s="36" t="s">
        <v>219</v>
      </c>
      <c r="U8" s="77" t="s">
        <v>229</v>
      </c>
      <c r="V8" s="38">
        <v>43035</v>
      </c>
      <c r="W8" s="78" t="s">
        <v>254</v>
      </c>
    </row>
    <row r="9" spans="1:23" ht="42" x14ac:dyDescent="0.15">
      <c r="A9" s="35">
        <v>7</v>
      </c>
      <c r="B9" s="36" t="s">
        <v>189</v>
      </c>
      <c r="C9" s="36" t="s">
        <v>186</v>
      </c>
      <c r="D9" s="36" t="s">
        <v>185</v>
      </c>
      <c r="G9" s="69"/>
      <c r="H9" s="37">
        <f>IF(ISNA(VLOOKUP(G9,Metodyka!$A$45:$B$50,2,FALSE))=TRUE,0,(VLOOKUP(G9,Metodyka!$A$45:$B$50,2,FALSE)))</f>
        <v>0</v>
      </c>
      <c r="I9" s="69" t="s">
        <v>16</v>
      </c>
      <c r="J9" s="37">
        <f>IF(ISNA(VLOOKUP(I9,Metodyka!$A$52:$B$57,2,FALSE))=TRUE,0,(VLOOKUP(I9,Metodyka!$A$52:$B$57,2,FALSE)))</f>
        <v>40</v>
      </c>
      <c r="K9" s="37">
        <f t="shared" si="0"/>
        <v>40</v>
      </c>
      <c r="L9" s="69" t="s">
        <v>111</v>
      </c>
      <c r="M9" s="37">
        <f>IF(ISNA(VLOOKUP(L9,Metodyka!$A$35:$B$40,2,FALSE))=TRUE,0,(VLOOKUP(L9,Metodyka!$A$35:$B$40,2,FALSE)))</f>
        <v>10</v>
      </c>
      <c r="N9" s="69" t="s">
        <v>102</v>
      </c>
      <c r="O9" s="37">
        <f>IF(ISNA(VLOOKUP(N9,Metodyka!$A$25:$B$31,2,FALSE))=TRUE,0,(VLOOKUP(N9,Metodyka!$A$25:$B$31,2,FALSE)))</f>
        <v>0.2</v>
      </c>
      <c r="P9" s="44"/>
      <c r="R9" s="37">
        <f t="shared" si="1"/>
        <v>80</v>
      </c>
      <c r="T9" s="36" t="s">
        <v>220</v>
      </c>
      <c r="U9" s="36" t="s">
        <v>230</v>
      </c>
      <c r="V9" s="38">
        <v>43035</v>
      </c>
      <c r="W9" s="78" t="s">
        <v>247</v>
      </c>
    </row>
    <row r="10" spans="1:23" ht="31.5" x14ac:dyDescent="0.15">
      <c r="A10" s="35">
        <v>8</v>
      </c>
      <c r="B10" s="36" t="s">
        <v>189</v>
      </c>
      <c r="C10" s="36" t="s">
        <v>187</v>
      </c>
      <c r="D10" s="36" t="s">
        <v>188</v>
      </c>
      <c r="G10" s="69"/>
      <c r="H10" s="37">
        <f>IF(ISNA(VLOOKUP(G10,Metodyka!$A$45:$B$50,2,FALSE))=TRUE,0,(VLOOKUP(G10,Metodyka!$A$45:$B$50,2,FALSE)))</f>
        <v>0</v>
      </c>
      <c r="I10" s="69" t="s">
        <v>17</v>
      </c>
      <c r="J10" s="37">
        <f>IF(ISNA(VLOOKUP(I10,Metodyka!$A$52:$B$57,2,FALSE))=TRUE,0,(VLOOKUP(I10,Metodyka!$A$52:$B$57,2,FALSE)))</f>
        <v>15</v>
      </c>
      <c r="K10" s="37">
        <f t="shared" si="0"/>
        <v>15</v>
      </c>
      <c r="L10" s="69" t="s">
        <v>112</v>
      </c>
      <c r="M10" s="37">
        <f>IF(ISNA(VLOOKUP(L10,Metodyka!$A$35:$B$40,2,FALSE))=TRUE,0,(VLOOKUP(L10,Metodyka!$A$35:$B$40,2,FALSE)))</f>
        <v>6</v>
      </c>
      <c r="N10" s="69" t="s">
        <v>194</v>
      </c>
      <c r="O10" s="37">
        <f>IF(ISNA(VLOOKUP(N10,Metodyka!$A$25:$B$31,2,FALSE))=TRUE,0,(VLOOKUP(N10,Metodyka!$A$25:$B$31,2,FALSE)))</f>
        <v>0.5</v>
      </c>
      <c r="P10" s="44"/>
      <c r="R10" s="37">
        <f t="shared" si="1"/>
        <v>45</v>
      </c>
      <c r="T10" s="36" t="s">
        <v>216</v>
      </c>
      <c r="U10" s="36" t="s">
        <v>231</v>
      </c>
      <c r="V10" s="38">
        <v>43035</v>
      </c>
      <c r="W10" s="78" t="s">
        <v>253</v>
      </c>
    </row>
    <row r="11" spans="1:23" ht="26.45" customHeight="1" x14ac:dyDescent="0.15">
      <c r="A11" s="35">
        <v>9</v>
      </c>
      <c r="B11" s="36" t="s">
        <v>189</v>
      </c>
      <c r="C11" s="36" t="s">
        <v>193</v>
      </c>
      <c r="D11" s="36" t="s">
        <v>192</v>
      </c>
      <c r="G11" s="69"/>
      <c r="H11" s="37">
        <f>IF(ISNA(VLOOKUP(G11,Metodyka!$A$45:$B$50,2,FALSE))=TRUE,0,(VLOOKUP(G11,Metodyka!$A$45:$B$50,2,FALSE)))</f>
        <v>0</v>
      </c>
      <c r="I11" s="69" t="s">
        <v>16</v>
      </c>
      <c r="J11" s="37">
        <f>IF(ISNA(VLOOKUP(I11,Metodyka!$A$52:$B$57,2,FALSE))=TRUE,0,(VLOOKUP(I11,Metodyka!$A$52:$B$57,2,FALSE)))</f>
        <v>40</v>
      </c>
      <c r="K11" s="37">
        <f t="shared" si="0"/>
        <v>40</v>
      </c>
      <c r="L11" s="69" t="s">
        <v>112</v>
      </c>
      <c r="M11" s="37">
        <f>IF(ISNA(VLOOKUP(L11,Metodyka!$A$35:$B$40,2,FALSE))=TRUE,0,(VLOOKUP(L11,Metodyka!$A$35:$B$40,2,FALSE)))</f>
        <v>6</v>
      </c>
      <c r="N11" s="69" t="s">
        <v>194</v>
      </c>
      <c r="O11" s="37">
        <f>IF(ISNA(VLOOKUP(N11,Metodyka!$A$25:$B$31,2,FALSE))=TRUE,0,(VLOOKUP(N11,Metodyka!$A$25:$B$31,2,FALSE)))</f>
        <v>0.5</v>
      </c>
      <c r="P11" s="44"/>
      <c r="R11" s="37">
        <f t="shared" si="1"/>
        <v>120</v>
      </c>
      <c r="T11" s="36" t="s">
        <v>221</v>
      </c>
      <c r="U11" s="39" t="s">
        <v>232</v>
      </c>
      <c r="V11" s="38">
        <v>43035</v>
      </c>
      <c r="W11" s="78" t="s">
        <v>253</v>
      </c>
    </row>
    <row r="12" spans="1:23" ht="31.15" customHeight="1" x14ac:dyDescent="0.15">
      <c r="A12" s="35">
        <v>10</v>
      </c>
      <c r="B12" s="36" t="s">
        <v>140</v>
      </c>
      <c r="C12" s="36" t="s">
        <v>158</v>
      </c>
      <c r="D12" s="36" t="s">
        <v>157</v>
      </c>
      <c r="G12" s="69"/>
      <c r="H12" s="37">
        <f>IF(ISNA(VLOOKUP(G12,Metodyka!$A$45:$B$50,2,FALSE))=TRUE,0,(VLOOKUP(G12,Metodyka!$A$45:$B$50,2,FALSE)))</f>
        <v>0</v>
      </c>
      <c r="I12" s="69" t="s">
        <v>39</v>
      </c>
      <c r="J12" s="37">
        <f>IF(ISNA(VLOOKUP(I12,Metodyka!$A$52:$B$57,2,FALSE))=TRUE,0,(VLOOKUP(I12,Metodyka!$A$52:$B$57,2,FALSE)))</f>
        <v>1</v>
      </c>
      <c r="K12" s="37">
        <f t="shared" si="0"/>
        <v>1</v>
      </c>
      <c r="L12" s="69" t="s">
        <v>114</v>
      </c>
      <c r="M12" s="37">
        <f>IF(ISNA(VLOOKUP(L12,Metodyka!$A$35:$B$40,2,FALSE))=TRUE,0,(VLOOKUP(L12,Metodyka!$A$35:$B$40,2,FALSE)))</f>
        <v>2</v>
      </c>
      <c r="N12" s="69" t="s">
        <v>105</v>
      </c>
      <c r="O12" s="37">
        <f>IF(ISNA(VLOOKUP(N12,Metodyka!$A$25:$B$31,2,FALSE))=TRUE,0,(VLOOKUP(N12,Metodyka!$A$25:$B$31,2,FALSE)))</f>
        <v>6</v>
      </c>
      <c r="P12" s="44"/>
      <c r="R12" s="37">
        <f t="shared" si="1"/>
        <v>12</v>
      </c>
      <c r="T12" s="36" t="s">
        <v>195</v>
      </c>
      <c r="U12" s="39"/>
      <c r="V12" s="38">
        <v>43035</v>
      </c>
      <c r="W12" s="78" t="s">
        <v>248</v>
      </c>
    </row>
    <row r="13" spans="1:23" ht="32.450000000000003" customHeight="1" x14ac:dyDescent="0.15">
      <c r="A13" s="35">
        <v>11</v>
      </c>
      <c r="B13" s="36" t="s">
        <v>140</v>
      </c>
      <c r="C13" s="36" t="s">
        <v>154</v>
      </c>
      <c r="D13" s="36" t="s">
        <v>155</v>
      </c>
      <c r="G13" s="69"/>
      <c r="H13" s="37">
        <f>IF(ISNA(VLOOKUP(G13,Metodyka!$A$45:$B$50,2,FALSE))=TRUE,0,(VLOOKUP(G13,Metodyka!$A$45:$B$50,2,FALSE)))</f>
        <v>0</v>
      </c>
      <c r="I13" s="69" t="s">
        <v>39</v>
      </c>
      <c r="J13" s="37">
        <f>IF(ISNA(VLOOKUP(I13,Metodyka!$A$52:$B$57,2,FALSE))=TRUE,0,(VLOOKUP(I13,Metodyka!$A$52:$B$57,2,FALSE)))</f>
        <v>1</v>
      </c>
      <c r="K13" s="37">
        <f t="shared" si="0"/>
        <v>1</v>
      </c>
      <c r="L13" s="69" t="s">
        <v>114</v>
      </c>
      <c r="M13" s="37">
        <f>IF(ISNA(VLOOKUP(L13,Metodyka!$A$35:$B$40,2,FALSE))=TRUE,0,(VLOOKUP(L13,Metodyka!$A$35:$B$40,2,FALSE)))</f>
        <v>2</v>
      </c>
      <c r="N13" s="69" t="s">
        <v>105</v>
      </c>
      <c r="O13" s="37">
        <f>IF(ISNA(VLOOKUP(N13,Metodyka!$A$25:$B$31,2,FALSE))=TRUE,0,(VLOOKUP(N13,Metodyka!$A$25:$B$31,2,FALSE)))</f>
        <v>6</v>
      </c>
      <c r="P13" s="44"/>
      <c r="R13" s="37">
        <f t="shared" si="1"/>
        <v>12</v>
      </c>
      <c r="T13" s="36" t="s">
        <v>195</v>
      </c>
      <c r="U13" s="39"/>
      <c r="V13" s="38">
        <v>43035</v>
      </c>
      <c r="W13" s="78" t="s">
        <v>248</v>
      </c>
    </row>
    <row r="14" spans="1:23" ht="37.9" customHeight="1" x14ac:dyDescent="0.15">
      <c r="A14" s="35">
        <v>12</v>
      </c>
      <c r="B14" s="36" t="s">
        <v>140</v>
      </c>
      <c r="C14" s="36" t="s">
        <v>156</v>
      </c>
      <c r="D14" s="36" t="s">
        <v>157</v>
      </c>
      <c r="G14" s="69"/>
      <c r="H14" s="37">
        <f>IF(ISNA(VLOOKUP(G14,Metodyka!$A$45:$B$50,2,FALSE))=TRUE,0,(VLOOKUP(G14,Metodyka!$A$45:$B$50,2,FALSE)))</f>
        <v>0</v>
      </c>
      <c r="I14" s="69" t="s">
        <v>14</v>
      </c>
      <c r="J14" s="37">
        <f>IF(ISNA(VLOOKUP(I14,Metodyka!$A$52:$B$57,2,FALSE))=TRUE,0,(VLOOKUP(I14,Metodyka!$A$52:$B$57,2,FALSE)))</f>
        <v>3</v>
      </c>
      <c r="K14" s="37">
        <f t="shared" si="0"/>
        <v>3</v>
      </c>
      <c r="L14" s="69" t="s">
        <v>111</v>
      </c>
      <c r="M14" s="37">
        <f>IF(ISNA(VLOOKUP(L14,Metodyka!$A$35:$B$40,2,FALSE))=TRUE,0,(VLOOKUP(L14,Metodyka!$A$35:$B$40,2,FALSE)))</f>
        <v>10</v>
      </c>
      <c r="N14" s="69" t="s">
        <v>103</v>
      </c>
      <c r="O14" s="37">
        <f>IF(ISNA(VLOOKUP(N14,Metodyka!$A$25:$B$31,2,FALSE))=TRUE,0,(VLOOKUP(N14,Metodyka!$A$25:$B$31,2,FALSE)))</f>
        <v>1</v>
      </c>
      <c r="P14" s="44"/>
      <c r="R14" s="37">
        <f t="shared" si="1"/>
        <v>30</v>
      </c>
      <c r="T14" s="36" t="s">
        <v>222</v>
      </c>
      <c r="U14" s="39"/>
      <c r="V14" s="38">
        <v>43035</v>
      </c>
      <c r="W14" s="78" t="s">
        <v>248</v>
      </c>
    </row>
    <row r="15" spans="1:23" ht="38.450000000000003" customHeight="1" x14ac:dyDescent="0.15">
      <c r="A15" s="35">
        <v>13</v>
      </c>
      <c r="B15" s="36" t="s">
        <v>141</v>
      </c>
      <c r="C15" s="36" t="s">
        <v>169</v>
      </c>
      <c r="D15" s="36" t="s">
        <v>207</v>
      </c>
      <c r="G15" s="69"/>
      <c r="H15" s="37">
        <f>IF(ISNA(VLOOKUP(G15,Metodyka!$A$45:$B$50,2,FALSE))=TRUE,0,(VLOOKUP(G15,Metodyka!$A$45:$B$50,2,FALSE)))</f>
        <v>0</v>
      </c>
      <c r="I15" s="69" t="s">
        <v>17</v>
      </c>
      <c r="J15" s="37">
        <f>IF(ISNA(VLOOKUP(I15,Metodyka!$A$52:$B$57,2,FALSE))=TRUE,0,(VLOOKUP(I15,Metodyka!$A$52:$B$57,2,FALSE)))</f>
        <v>15</v>
      </c>
      <c r="K15" s="37">
        <f t="shared" si="0"/>
        <v>15</v>
      </c>
      <c r="L15" s="69" t="s">
        <v>113</v>
      </c>
      <c r="M15" s="37">
        <f>IF(ISNA(VLOOKUP(L15,Metodyka!$A$35:$B$40,2,FALSE))=TRUE,0,(VLOOKUP(L15,Metodyka!$A$35:$B$40,2,FALSE)))</f>
        <v>3</v>
      </c>
      <c r="N15" s="69" t="s">
        <v>103</v>
      </c>
      <c r="O15" s="37">
        <f>IF(ISNA(VLOOKUP(N15,Metodyka!$A$25:$B$31,2,FALSE))=TRUE,0,(VLOOKUP(N15,Metodyka!$A$25:$B$31,2,FALSE)))</f>
        <v>1</v>
      </c>
      <c r="P15" s="44"/>
      <c r="R15" s="37">
        <f t="shared" si="1"/>
        <v>45</v>
      </c>
      <c r="T15" s="36" t="s">
        <v>205</v>
      </c>
      <c r="U15" s="36" t="s">
        <v>233</v>
      </c>
      <c r="V15" s="38">
        <v>43035</v>
      </c>
      <c r="W15" s="78" t="s">
        <v>253</v>
      </c>
    </row>
    <row r="16" spans="1:23" ht="39.6" customHeight="1" x14ac:dyDescent="0.15">
      <c r="A16" s="35">
        <v>14</v>
      </c>
      <c r="B16" s="36" t="s">
        <v>141</v>
      </c>
      <c r="C16" s="36" t="s">
        <v>196</v>
      </c>
      <c r="D16" s="36" t="s">
        <v>170</v>
      </c>
      <c r="G16" s="69"/>
      <c r="H16" s="37">
        <f>IF(ISNA(VLOOKUP(G16,Metodyka!$A$45:$B$50,2,FALSE))=TRUE,0,(VLOOKUP(G16,Metodyka!$A$45:$B$50,2,FALSE)))</f>
        <v>0</v>
      </c>
      <c r="I16" s="69" t="s">
        <v>17</v>
      </c>
      <c r="J16" s="37">
        <f>IF(ISNA(VLOOKUP(I16,Metodyka!$A$52:$B$57,2,FALSE))=TRUE,0,(VLOOKUP(I16,Metodyka!$A$52:$B$57,2,FALSE)))</f>
        <v>15</v>
      </c>
      <c r="K16" s="37">
        <f t="shared" si="0"/>
        <v>15</v>
      </c>
      <c r="L16" s="69" t="s">
        <v>114</v>
      </c>
      <c r="M16" s="37">
        <f>IF(ISNA(VLOOKUP(L16,Metodyka!$A$35:$B$40,2,FALSE))=TRUE,0,(VLOOKUP(L16,Metodyka!$A$35:$B$40,2,FALSE)))</f>
        <v>2</v>
      </c>
      <c r="N16" s="69" t="s">
        <v>103</v>
      </c>
      <c r="O16" s="37">
        <f>IF(ISNA(VLOOKUP(N16,Metodyka!$A$25:$B$31,2,FALSE))=TRUE,0,(VLOOKUP(N16,Metodyka!$A$25:$B$31,2,FALSE)))</f>
        <v>1</v>
      </c>
      <c r="P16" s="44"/>
      <c r="R16" s="37">
        <f t="shared" si="1"/>
        <v>30</v>
      </c>
      <c r="T16" s="36" t="s">
        <v>205</v>
      </c>
      <c r="U16" s="36" t="s">
        <v>234</v>
      </c>
      <c r="V16" s="38">
        <v>43035</v>
      </c>
      <c r="W16" s="78" t="s">
        <v>254</v>
      </c>
    </row>
    <row r="17" spans="1:23" ht="30.6" hidden="1" customHeight="1" x14ac:dyDescent="0.15">
      <c r="A17" s="35">
        <v>15</v>
      </c>
      <c r="B17" s="36" t="s">
        <v>141</v>
      </c>
      <c r="C17" s="36"/>
      <c r="D17" s="36"/>
      <c r="G17" s="69"/>
      <c r="H17" s="37">
        <f>IF(ISNA(VLOOKUP(G17,Metodyka!$A$45:$B$50,2,FALSE))=TRUE,0,(VLOOKUP(G17,Metodyka!$A$45:$B$50,2,FALSE)))</f>
        <v>0</v>
      </c>
      <c r="I17" s="69"/>
      <c r="J17" s="37">
        <f>IF(ISNA(VLOOKUP(I17,Metodyka!$A$52:$B$57,2,FALSE))=TRUE,0,(VLOOKUP(I17,Metodyka!$A$52:$B$57,2,FALSE)))</f>
        <v>0</v>
      </c>
      <c r="K17" s="37">
        <f t="shared" si="0"/>
        <v>0</v>
      </c>
      <c r="L17" s="69"/>
      <c r="M17" s="37">
        <f>IF(ISNA(VLOOKUP(L17,Metodyka!$A$35:$B$40,2,FALSE))=TRUE,0,(VLOOKUP(L17,Metodyka!$A$35:$B$40,2,FALSE)))</f>
        <v>0</v>
      </c>
      <c r="N17" s="69"/>
      <c r="O17" s="37">
        <f>IF(ISNA(VLOOKUP(N17,Metodyka!$A$25:$B$31,2,FALSE))=TRUE,0,(VLOOKUP(N17,Metodyka!$A$25:$B$31,2,FALSE)))</f>
        <v>0</v>
      </c>
      <c r="P17" s="44"/>
      <c r="R17" s="37">
        <f t="shared" si="1"/>
        <v>0</v>
      </c>
      <c r="T17" s="36"/>
      <c r="U17" s="39"/>
      <c r="V17" s="38">
        <v>43035</v>
      </c>
      <c r="W17" s="38"/>
    </row>
    <row r="18" spans="1:23" ht="32.450000000000003" customHeight="1" x14ac:dyDescent="0.15">
      <c r="A18" s="35">
        <v>16</v>
      </c>
      <c r="B18" s="36" t="s">
        <v>142</v>
      </c>
      <c r="C18" s="36" t="s">
        <v>159</v>
      </c>
      <c r="D18" s="36" t="s">
        <v>160</v>
      </c>
      <c r="G18" s="69"/>
      <c r="H18" s="37">
        <f>IF(ISNA(VLOOKUP(G18,Metodyka!$A$45:$B$50,2,FALSE))=TRUE,0,(VLOOKUP(G18,Metodyka!$A$45:$B$50,2,FALSE)))</f>
        <v>0</v>
      </c>
      <c r="I18" s="69" t="s">
        <v>13</v>
      </c>
      <c r="J18" s="37">
        <f>IF(ISNA(VLOOKUP(I18,Metodyka!$A$52:$B$57,2,FALSE))=TRUE,0,(VLOOKUP(I18,Metodyka!$A$52:$B$57,2,FALSE)))</f>
        <v>7</v>
      </c>
      <c r="K18" s="37">
        <f t="shared" si="0"/>
        <v>7</v>
      </c>
      <c r="L18" s="69" t="s">
        <v>114</v>
      </c>
      <c r="M18" s="37">
        <f>IF(ISNA(VLOOKUP(L18,Metodyka!$A$35:$B$40,2,FALSE))=TRUE,0,(VLOOKUP(L18,Metodyka!$A$35:$B$40,2,FALSE)))</f>
        <v>2</v>
      </c>
      <c r="N18" s="69" t="s">
        <v>104</v>
      </c>
      <c r="O18" s="37">
        <f>IF(ISNA(VLOOKUP(N18,Metodyka!$A$25:$B$31,2,FALSE))=TRUE,0,(VLOOKUP(N18,Metodyka!$A$25:$B$31,2,FALSE)))</f>
        <v>3</v>
      </c>
      <c r="P18" s="44"/>
      <c r="R18" s="37">
        <f t="shared" si="1"/>
        <v>42</v>
      </c>
      <c r="T18" s="36" t="s">
        <v>222</v>
      </c>
      <c r="U18" s="39" t="s">
        <v>235</v>
      </c>
      <c r="V18" s="38">
        <v>43035</v>
      </c>
      <c r="W18" s="78" t="s">
        <v>253</v>
      </c>
    </row>
    <row r="19" spans="1:23" ht="31.15" customHeight="1" x14ac:dyDescent="0.15">
      <c r="A19" s="35">
        <v>17</v>
      </c>
      <c r="B19" s="36" t="s">
        <v>142</v>
      </c>
      <c r="C19" s="36" t="s">
        <v>161</v>
      </c>
      <c r="D19" s="36" t="s">
        <v>162</v>
      </c>
      <c r="G19" s="69"/>
      <c r="H19" s="37">
        <f>IF(ISNA(VLOOKUP(G19,Metodyka!$A$45:$B$50,2,FALSE))=TRUE,0,(VLOOKUP(G19,Metodyka!$A$45:$B$50,2,FALSE)))</f>
        <v>0</v>
      </c>
      <c r="I19" s="69" t="s">
        <v>13</v>
      </c>
      <c r="J19" s="37">
        <f>IF(ISNA(VLOOKUP(I19,Metodyka!$A$52:$B$57,2,FALSE))=TRUE,0,(VLOOKUP(I19,Metodyka!$A$52:$B$57,2,FALSE)))</f>
        <v>7</v>
      </c>
      <c r="K19" s="37">
        <f t="shared" si="0"/>
        <v>7</v>
      </c>
      <c r="L19" s="69" t="s">
        <v>114</v>
      </c>
      <c r="M19" s="37">
        <f>IF(ISNA(VLOOKUP(L19,Metodyka!$A$35:$B$40,2,FALSE))=TRUE,0,(VLOOKUP(L19,Metodyka!$A$35:$B$40,2,FALSE)))</f>
        <v>2</v>
      </c>
      <c r="N19" s="69" t="s">
        <v>103</v>
      </c>
      <c r="O19" s="37">
        <f>IF(ISNA(VLOOKUP(N19,Metodyka!$A$25:$B$31,2,FALSE))=TRUE,0,(VLOOKUP(N19,Metodyka!$A$25:$B$31,2,FALSE)))</f>
        <v>1</v>
      </c>
      <c r="P19" s="44"/>
      <c r="R19" s="37">
        <f t="shared" si="1"/>
        <v>14</v>
      </c>
      <c r="T19" s="36" t="s">
        <v>195</v>
      </c>
      <c r="U19" s="39" t="s">
        <v>236</v>
      </c>
      <c r="V19" s="38">
        <v>43035</v>
      </c>
      <c r="W19" s="78" t="s">
        <v>253</v>
      </c>
    </row>
    <row r="20" spans="1:23" ht="42" x14ac:dyDescent="0.15">
      <c r="A20" s="35">
        <v>18</v>
      </c>
      <c r="B20" s="36" t="s">
        <v>142</v>
      </c>
      <c r="C20" s="36" t="s">
        <v>208</v>
      </c>
      <c r="D20" s="36" t="s">
        <v>206</v>
      </c>
      <c r="G20" s="69"/>
      <c r="H20" s="37">
        <f>IF(ISNA(VLOOKUP(G20,Metodyka!$A$45:$B$50,2,FALSE))=TRUE,0,(VLOOKUP(G20,Metodyka!$A$45:$B$50,2,FALSE)))</f>
        <v>0</v>
      </c>
      <c r="I20" s="69" t="s">
        <v>13</v>
      </c>
      <c r="J20" s="37">
        <f>IF(ISNA(VLOOKUP(I20,Metodyka!$A$52:$B$57,2,FALSE))=TRUE,0,(VLOOKUP(I20,Metodyka!$A$52:$B$57,2,FALSE)))</f>
        <v>7</v>
      </c>
      <c r="K20" s="37">
        <f t="shared" si="0"/>
        <v>7</v>
      </c>
      <c r="L20" s="69" t="s">
        <v>114</v>
      </c>
      <c r="M20" s="37">
        <f>IF(ISNA(VLOOKUP(L20,Metodyka!$A$35:$B$40,2,FALSE))=TRUE,0,(VLOOKUP(L20,Metodyka!$A$35:$B$40,2,FALSE)))</f>
        <v>2</v>
      </c>
      <c r="N20" s="69" t="s">
        <v>104</v>
      </c>
      <c r="O20" s="37">
        <f>IF(ISNA(VLOOKUP(N20,Metodyka!$A$25:$B$31,2,FALSE))=TRUE,0,(VLOOKUP(N20,Metodyka!$A$25:$B$31,2,FALSE)))</f>
        <v>3</v>
      </c>
      <c r="P20" s="44"/>
      <c r="R20" s="37">
        <f t="shared" si="1"/>
        <v>42</v>
      </c>
      <c r="T20" s="36" t="s">
        <v>222</v>
      </c>
      <c r="U20" s="36" t="s">
        <v>237</v>
      </c>
      <c r="V20" s="38">
        <v>43035</v>
      </c>
      <c r="W20" s="78" t="s">
        <v>253</v>
      </c>
    </row>
    <row r="21" spans="1:23" ht="31.5" x14ac:dyDescent="0.15">
      <c r="A21" s="35">
        <v>19</v>
      </c>
      <c r="B21" s="36" t="s">
        <v>143</v>
      </c>
      <c r="C21" s="36" t="s">
        <v>163</v>
      </c>
      <c r="D21" s="36" t="s">
        <v>164</v>
      </c>
      <c r="G21" s="69"/>
      <c r="H21" s="37">
        <f>IF(ISNA(VLOOKUP(G21,Metodyka!$A$45:$B$50,2,FALSE))=TRUE,0,(VLOOKUP(G21,Metodyka!$A$45:$B$50,2,FALSE)))</f>
        <v>0</v>
      </c>
      <c r="I21" s="69" t="s">
        <v>13</v>
      </c>
      <c r="J21" s="37">
        <f>IF(ISNA(VLOOKUP(I21,Metodyka!$A$52:$B$57,2,FALSE))=TRUE,0,(VLOOKUP(I21,Metodyka!$A$52:$B$57,2,FALSE)))</f>
        <v>7</v>
      </c>
      <c r="K21" s="37">
        <f t="shared" si="0"/>
        <v>7</v>
      </c>
      <c r="L21" s="69" t="s">
        <v>111</v>
      </c>
      <c r="M21" s="37">
        <f>IF(ISNA(VLOOKUP(L21,Metodyka!$A$35:$B$40,2,FALSE))=TRUE,0,(VLOOKUP(L21,Metodyka!$A$35:$B$40,2,FALSE)))</f>
        <v>10</v>
      </c>
      <c r="N21" s="69" t="s">
        <v>103</v>
      </c>
      <c r="O21" s="37">
        <f>IF(ISNA(VLOOKUP(N21,Metodyka!$A$25:$B$31,2,FALSE))=TRUE,0,(VLOOKUP(N21,Metodyka!$A$25:$B$31,2,FALSE)))</f>
        <v>1</v>
      </c>
      <c r="P21" s="44"/>
      <c r="R21" s="37">
        <f t="shared" si="1"/>
        <v>70</v>
      </c>
      <c r="T21" s="36" t="s">
        <v>222</v>
      </c>
      <c r="U21" s="36" t="s">
        <v>238</v>
      </c>
      <c r="V21" s="38">
        <v>43035</v>
      </c>
      <c r="W21" s="78" t="s">
        <v>253</v>
      </c>
    </row>
    <row r="22" spans="1:23" ht="42" x14ac:dyDescent="0.15">
      <c r="A22" s="35">
        <v>20</v>
      </c>
      <c r="B22" s="36" t="s">
        <v>143</v>
      </c>
      <c r="C22" s="36" t="s">
        <v>165</v>
      </c>
      <c r="D22" s="36" t="s">
        <v>166</v>
      </c>
      <c r="G22" s="69"/>
      <c r="H22" s="37">
        <f>IF(ISNA(VLOOKUP(G22,Metodyka!$A$45:$B$50,2,FALSE))=TRUE,0,(VLOOKUP(G22,Metodyka!$A$45:$B$50,2,FALSE)))</f>
        <v>0</v>
      </c>
      <c r="I22" s="69" t="s">
        <v>17</v>
      </c>
      <c r="J22" s="37">
        <f>IF(ISNA(VLOOKUP(I22,Metodyka!$A$52:$B$57,2,FALSE))=TRUE,0,(VLOOKUP(I22,Metodyka!$A$52:$B$57,2,FALSE)))</f>
        <v>15</v>
      </c>
      <c r="K22" s="37">
        <f t="shared" si="0"/>
        <v>15</v>
      </c>
      <c r="L22" s="69" t="s">
        <v>116</v>
      </c>
      <c r="M22" s="37">
        <f>IF(ISNA(VLOOKUP(L22,Metodyka!$A$35:$B$40,2,FALSE))=TRUE,0,(VLOOKUP(L22,Metodyka!$A$35:$B$40,2,FALSE)))</f>
        <v>0.5</v>
      </c>
      <c r="N22" s="69" t="s">
        <v>194</v>
      </c>
      <c r="O22" s="37">
        <f>IF(ISNA(VLOOKUP(N22,Metodyka!$A$25:$B$31,2,FALSE))=TRUE,0,(VLOOKUP(N22,Metodyka!$A$25:$B$31,2,FALSE)))</f>
        <v>0.5</v>
      </c>
      <c r="P22" s="44"/>
      <c r="R22" s="37">
        <f t="shared" si="1"/>
        <v>3.75</v>
      </c>
      <c r="T22" s="36" t="s">
        <v>195</v>
      </c>
      <c r="U22" s="36" t="s">
        <v>238</v>
      </c>
      <c r="V22" s="38">
        <v>43035</v>
      </c>
      <c r="W22" s="36" t="s">
        <v>255</v>
      </c>
    </row>
    <row r="23" spans="1:23" ht="42" x14ac:dyDescent="0.15">
      <c r="A23" s="35">
        <v>21</v>
      </c>
      <c r="B23" s="36" t="s">
        <v>143</v>
      </c>
      <c r="C23" s="36" t="s">
        <v>168</v>
      </c>
      <c r="D23" s="36" t="s">
        <v>167</v>
      </c>
      <c r="G23" s="69"/>
      <c r="H23" s="37">
        <f>IF(ISNA(VLOOKUP(G23,Metodyka!$A$45:$B$50,2,FALSE))=TRUE,0,(VLOOKUP(G23,Metodyka!$A$45:$B$50,2,FALSE)))</f>
        <v>0</v>
      </c>
      <c r="I23" s="69" t="s">
        <v>16</v>
      </c>
      <c r="J23" s="37">
        <f>IF(ISNA(VLOOKUP(I23,Metodyka!$A$52:$B$57,2,FALSE))=TRUE,0,(VLOOKUP(I23,Metodyka!$A$52:$B$57,2,FALSE)))</f>
        <v>40</v>
      </c>
      <c r="K23" s="37">
        <f t="shared" si="0"/>
        <v>40</v>
      </c>
      <c r="L23" s="69" t="s">
        <v>115</v>
      </c>
      <c r="M23" s="37">
        <f>IF(ISNA(VLOOKUP(L23,Metodyka!$A$35:$B$40,2,FALSE))=TRUE,0,(VLOOKUP(L23,Metodyka!$A$35:$B$40,2,FALSE)))</f>
        <v>1</v>
      </c>
      <c r="N23" s="69" t="s">
        <v>194</v>
      </c>
      <c r="O23" s="37">
        <f>IF(ISNA(VLOOKUP(N23,Metodyka!$A$25:$B$31,2,FALSE))=TRUE,0,(VLOOKUP(N23,Metodyka!$A$25:$B$31,2,FALSE)))</f>
        <v>0.5</v>
      </c>
      <c r="P23" s="44"/>
      <c r="R23" s="37">
        <f t="shared" si="1"/>
        <v>20</v>
      </c>
      <c r="T23" s="36" t="s">
        <v>195</v>
      </c>
      <c r="U23" s="39" t="s">
        <v>239</v>
      </c>
      <c r="V23" s="38">
        <v>43035</v>
      </c>
      <c r="W23" s="36" t="s">
        <v>249</v>
      </c>
    </row>
    <row r="24" spans="1:23" ht="31.5" x14ac:dyDescent="0.15">
      <c r="A24" s="35">
        <v>22</v>
      </c>
      <c r="B24" s="36" t="s">
        <v>144</v>
      </c>
      <c r="C24" s="36" t="s">
        <v>210</v>
      </c>
      <c r="D24" s="36" t="s">
        <v>211</v>
      </c>
      <c r="G24" s="69"/>
      <c r="H24" s="37">
        <f>IF(ISNA(VLOOKUP(G24,Metodyka!$A$45:$B$50,2,FALSE))=TRUE,0,(VLOOKUP(G24,Metodyka!$A$45:$B$50,2,FALSE)))</f>
        <v>0</v>
      </c>
      <c r="I24" s="69" t="s">
        <v>17</v>
      </c>
      <c r="J24" s="37">
        <f>IF(ISNA(VLOOKUP(I24,Metodyka!$A$52:$B$57,2,FALSE))=TRUE,0,(VLOOKUP(I24,Metodyka!$A$52:$B$57,2,FALSE)))</f>
        <v>15</v>
      </c>
      <c r="K24" s="37">
        <f t="shared" si="0"/>
        <v>15</v>
      </c>
      <c r="L24" s="69" t="s">
        <v>114</v>
      </c>
      <c r="M24" s="37">
        <f>IF(ISNA(VLOOKUP(L24,Metodyka!$A$35:$B$40,2,FALSE))=TRUE,0,(VLOOKUP(L24,Metodyka!$A$35:$B$40,2,FALSE)))</f>
        <v>2</v>
      </c>
      <c r="N24" s="69" t="s">
        <v>103</v>
      </c>
      <c r="O24" s="37">
        <f>IF(ISNA(VLOOKUP(N24,Metodyka!$A$25:$B$31,2,FALSE))=TRUE,0,(VLOOKUP(N24,Metodyka!$A$25:$B$31,2,FALSE)))</f>
        <v>1</v>
      </c>
      <c r="P24" s="44"/>
      <c r="R24" s="37">
        <f t="shared" si="1"/>
        <v>30</v>
      </c>
      <c r="T24" s="36" t="s">
        <v>222</v>
      </c>
      <c r="U24" s="36" t="s">
        <v>252</v>
      </c>
      <c r="V24" s="38">
        <v>43035</v>
      </c>
      <c r="W24" s="36" t="s">
        <v>255</v>
      </c>
    </row>
    <row r="25" spans="1:23" ht="42" x14ac:dyDescent="0.15">
      <c r="A25" s="35">
        <v>23</v>
      </c>
      <c r="B25" s="36" t="s">
        <v>144</v>
      </c>
      <c r="C25" s="36" t="s">
        <v>209</v>
      </c>
      <c r="D25" s="36" t="s">
        <v>173</v>
      </c>
      <c r="G25" s="69"/>
      <c r="H25" s="37">
        <f>IF(ISNA(VLOOKUP(G25,Metodyka!$A$45:$B$50,2,FALSE))=TRUE,0,(VLOOKUP(G25,Metodyka!$A$45:$B$50,2,FALSE)))</f>
        <v>0</v>
      </c>
      <c r="I25" s="69" t="s">
        <v>13</v>
      </c>
      <c r="J25" s="37">
        <f>IF(ISNA(VLOOKUP(I25,Metodyka!$A$52:$B$57,2,FALSE))=TRUE,0,(VLOOKUP(I25,Metodyka!$A$52:$B$57,2,FALSE)))</f>
        <v>7</v>
      </c>
      <c r="K25" s="37">
        <f t="shared" si="0"/>
        <v>7</v>
      </c>
      <c r="L25" s="69" t="s">
        <v>114</v>
      </c>
      <c r="M25" s="37">
        <f>IF(ISNA(VLOOKUP(L25,Metodyka!$A$35:$B$40,2,FALSE))=TRUE,0,(VLOOKUP(L25,Metodyka!$A$35:$B$40,2,FALSE)))</f>
        <v>2</v>
      </c>
      <c r="N25" s="69" t="s">
        <v>194</v>
      </c>
      <c r="O25" s="37">
        <f>IF(ISNA(VLOOKUP(N25,Metodyka!$A$25:$B$31,2,FALSE))=TRUE,0,(VLOOKUP(N25,Metodyka!$A$25:$B$31,2,FALSE)))</f>
        <v>0.5</v>
      </c>
      <c r="P25" s="44"/>
      <c r="R25" s="37">
        <f t="shared" si="1"/>
        <v>7</v>
      </c>
      <c r="T25" s="36" t="s">
        <v>195</v>
      </c>
      <c r="U25" s="39" t="s">
        <v>240</v>
      </c>
      <c r="V25" s="38">
        <v>43035</v>
      </c>
      <c r="W25" s="36" t="s">
        <v>256</v>
      </c>
    </row>
    <row r="26" spans="1:23" ht="64.150000000000006" customHeight="1" x14ac:dyDescent="0.15">
      <c r="A26" s="35">
        <v>24</v>
      </c>
      <c r="B26" s="36" t="s">
        <v>144</v>
      </c>
      <c r="C26" s="36" t="s">
        <v>212</v>
      </c>
      <c r="D26" s="36" t="s">
        <v>213</v>
      </c>
      <c r="G26" s="69"/>
      <c r="H26" s="37">
        <f>IF(ISNA(VLOOKUP(G26,Metodyka!$A$45:$B$50,2,FALSE))=TRUE,0,(VLOOKUP(G26,Metodyka!$A$45:$B$50,2,FALSE)))</f>
        <v>0</v>
      </c>
      <c r="I26" s="69" t="s">
        <v>17</v>
      </c>
      <c r="J26" s="37">
        <f>IF(ISNA(VLOOKUP(I26,Metodyka!$A$52:$B$57,2,FALSE))=TRUE,0,(VLOOKUP(I26,Metodyka!$A$52:$B$57,2,FALSE)))</f>
        <v>15</v>
      </c>
      <c r="K26" s="37">
        <f t="shared" si="0"/>
        <v>15</v>
      </c>
      <c r="L26" s="69" t="s">
        <v>112</v>
      </c>
      <c r="M26" s="37">
        <f>IF(ISNA(VLOOKUP(L26,Metodyka!$A$35:$B$40,2,FALSE))=TRUE,0,(VLOOKUP(L26,Metodyka!$A$35:$B$40,2,FALSE)))</f>
        <v>6</v>
      </c>
      <c r="N26" s="69" t="s">
        <v>103</v>
      </c>
      <c r="O26" s="37">
        <f>IF(ISNA(VLOOKUP(N26,Metodyka!$A$25:$B$31,2,FALSE))=TRUE,0,(VLOOKUP(N26,Metodyka!$A$25:$B$31,2,FALSE)))</f>
        <v>1</v>
      </c>
      <c r="P26" s="44"/>
      <c r="R26" s="37">
        <f t="shared" si="1"/>
        <v>90</v>
      </c>
      <c r="T26" s="36" t="s">
        <v>214</v>
      </c>
      <c r="U26" s="36" t="s">
        <v>241</v>
      </c>
      <c r="V26" s="38">
        <v>43035</v>
      </c>
      <c r="W26" s="36" t="s">
        <v>250</v>
      </c>
    </row>
    <row r="27" spans="1:23" ht="31.5" x14ac:dyDescent="0.15">
      <c r="A27" s="35">
        <v>25</v>
      </c>
      <c r="B27" s="36" t="s">
        <v>144</v>
      </c>
      <c r="C27" s="36" t="s">
        <v>171</v>
      </c>
      <c r="D27" s="36" t="s">
        <v>172</v>
      </c>
      <c r="G27" s="69"/>
      <c r="H27" s="37">
        <f>IF(ISNA(VLOOKUP(G27,Metodyka!$A$45:$B$50,2,FALSE))=TRUE,0,(VLOOKUP(G27,Metodyka!$A$45:$B$50,2,FALSE)))</f>
        <v>0</v>
      </c>
      <c r="I27" s="69" t="s">
        <v>17</v>
      </c>
      <c r="J27" s="37">
        <f>IF(ISNA(VLOOKUP(I27,Metodyka!$A$52:$B$57,2,FALSE))=TRUE,0,(VLOOKUP(I27,Metodyka!$A$52:$B$57,2,FALSE)))</f>
        <v>15</v>
      </c>
      <c r="K27" s="37">
        <f t="shared" si="0"/>
        <v>15</v>
      </c>
      <c r="L27" s="69" t="s">
        <v>113</v>
      </c>
      <c r="M27" s="37">
        <f>IF(ISNA(VLOOKUP(L27,Metodyka!$A$35:$B$40,2,FALSE))=TRUE,0,(VLOOKUP(L27,Metodyka!$A$35:$B$40,2,FALSE)))</f>
        <v>3</v>
      </c>
      <c r="N27" s="69" t="s">
        <v>103</v>
      </c>
      <c r="O27" s="37">
        <f>IF(ISNA(VLOOKUP(N27,Metodyka!$A$25:$B$31,2,FALSE))=TRUE,0,(VLOOKUP(N27,Metodyka!$A$25:$B$31,2,FALSE)))</f>
        <v>1</v>
      </c>
      <c r="P27" s="44"/>
      <c r="R27" s="37">
        <f t="shared" si="1"/>
        <v>45</v>
      </c>
      <c r="T27" s="36" t="s">
        <v>222</v>
      </c>
      <c r="U27" s="39"/>
      <c r="V27" s="38">
        <v>43035</v>
      </c>
      <c r="W27" s="36" t="s">
        <v>250</v>
      </c>
    </row>
    <row r="28" spans="1:23" ht="50.45" customHeight="1" x14ac:dyDescent="0.15">
      <c r="A28" s="35">
        <v>26</v>
      </c>
      <c r="B28" s="36" t="s">
        <v>145</v>
      </c>
      <c r="C28" s="36" t="s">
        <v>176</v>
      </c>
      <c r="D28" s="36" t="s">
        <v>177</v>
      </c>
      <c r="G28" s="69"/>
      <c r="H28" s="37">
        <f>IF(ISNA(VLOOKUP(G28,Metodyka!$A$45:$B$50,2,FALSE))=TRUE,0,(VLOOKUP(G28,Metodyka!$A$45:$B$50,2,FALSE)))</f>
        <v>0</v>
      </c>
      <c r="I28" s="69" t="s">
        <v>39</v>
      </c>
      <c r="J28" s="37">
        <f>IF(ISNA(VLOOKUP(I28,Metodyka!$A$52:$B$57,2,FALSE))=TRUE,0,(VLOOKUP(I28,Metodyka!$A$52:$B$57,2,FALSE)))</f>
        <v>1</v>
      </c>
      <c r="K28" s="37">
        <f t="shared" si="0"/>
        <v>1</v>
      </c>
      <c r="L28" s="69" t="s">
        <v>115</v>
      </c>
      <c r="M28" s="37">
        <f>IF(ISNA(VLOOKUP(L28,Metodyka!$A$35:$B$40,2,FALSE))=TRUE,0,(VLOOKUP(L28,Metodyka!$A$35:$B$40,2,FALSE)))</f>
        <v>1</v>
      </c>
      <c r="N28" s="69" t="s">
        <v>104</v>
      </c>
      <c r="O28" s="37">
        <f>IF(ISNA(VLOOKUP(N28,Metodyka!$A$25:$B$31,2,FALSE))=TRUE,0,(VLOOKUP(N28,Metodyka!$A$25:$B$31,2,FALSE)))</f>
        <v>3</v>
      </c>
      <c r="P28" s="44"/>
      <c r="R28" s="37">
        <f t="shared" si="1"/>
        <v>3</v>
      </c>
      <c r="T28" s="36" t="s">
        <v>195</v>
      </c>
      <c r="U28" s="36" t="s">
        <v>242</v>
      </c>
      <c r="V28" s="38">
        <v>43035</v>
      </c>
      <c r="W28" s="39" t="s">
        <v>251</v>
      </c>
    </row>
    <row r="29" spans="1:23" ht="34.15" customHeight="1" x14ac:dyDescent="0.15">
      <c r="A29" s="35">
        <v>27</v>
      </c>
      <c r="B29" s="36" t="s">
        <v>145</v>
      </c>
      <c r="C29" s="36" t="s">
        <v>184</v>
      </c>
      <c r="D29" s="36" t="s">
        <v>179</v>
      </c>
      <c r="G29" s="69"/>
      <c r="H29" s="37">
        <f>IF(ISNA(VLOOKUP(G29,Metodyka!$A$45:$B$50,2,FALSE))=TRUE,0,(VLOOKUP(G29,Metodyka!$A$45:$B$50,2,FALSE)))</f>
        <v>0</v>
      </c>
      <c r="I29" s="69" t="s">
        <v>17</v>
      </c>
      <c r="J29" s="37">
        <f>IF(ISNA(VLOOKUP(I29,Metodyka!$A$52:$B$57,2,FALSE))=TRUE,0,(VLOOKUP(I29,Metodyka!$A$52:$B$57,2,FALSE)))</f>
        <v>15</v>
      </c>
      <c r="K29" s="37">
        <f t="shared" si="0"/>
        <v>15</v>
      </c>
      <c r="L29" s="69" t="s">
        <v>114</v>
      </c>
      <c r="M29" s="37">
        <f>IF(ISNA(VLOOKUP(L29,Metodyka!$A$35:$B$40,2,FALSE))=TRUE,0,(VLOOKUP(L29,Metodyka!$A$35:$B$40,2,FALSE)))</f>
        <v>2</v>
      </c>
      <c r="N29" s="69" t="s">
        <v>103</v>
      </c>
      <c r="O29" s="37">
        <f>IF(ISNA(VLOOKUP(N29,Metodyka!$A$25:$B$31,2,FALSE))=TRUE,0,(VLOOKUP(N29,Metodyka!$A$25:$B$31,2,FALSE)))</f>
        <v>1</v>
      </c>
      <c r="P29" s="44"/>
      <c r="R29" s="37">
        <f t="shared" si="1"/>
        <v>30</v>
      </c>
      <c r="T29" s="36" t="s">
        <v>222</v>
      </c>
      <c r="U29" s="36" t="s">
        <v>243</v>
      </c>
      <c r="V29" s="38">
        <v>43035</v>
      </c>
      <c r="W29" s="39" t="s">
        <v>251</v>
      </c>
    </row>
    <row r="30" spans="1:23" ht="34.15" customHeight="1" x14ac:dyDescent="0.15">
      <c r="A30" s="35">
        <v>28</v>
      </c>
      <c r="B30" s="36" t="s">
        <v>145</v>
      </c>
      <c r="C30" s="36" t="s">
        <v>174</v>
      </c>
      <c r="D30" s="36" t="s">
        <v>175</v>
      </c>
      <c r="G30" s="69"/>
      <c r="H30" s="37">
        <f>IF(ISNA(VLOOKUP(G30,Metodyka!$A$45:$B$50,2,FALSE))=TRUE,0,(VLOOKUP(G30,Metodyka!$A$45:$B$50,2,FALSE)))</f>
        <v>0</v>
      </c>
      <c r="I30" s="69" t="s">
        <v>13</v>
      </c>
      <c r="J30" s="37">
        <f>IF(ISNA(VLOOKUP(I30,Metodyka!$A$52:$B$57,2,FALSE))=TRUE,0,(VLOOKUP(I30,Metodyka!$A$52:$B$57,2,FALSE)))</f>
        <v>7</v>
      </c>
      <c r="K30" s="37">
        <f t="shared" si="0"/>
        <v>7</v>
      </c>
      <c r="L30" s="69" t="s">
        <v>113</v>
      </c>
      <c r="M30" s="37">
        <f>IF(ISNA(VLOOKUP(L30,Metodyka!$A$35:$B$40,2,FALSE))=TRUE,0,(VLOOKUP(L30,Metodyka!$A$35:$B$40,2,FALSE)))</f>
        <v>3</v>
      </c>
      <c r="N30" s="69" t="s">
        <v>104</v>
      </c>
      <c r="O30" s="37">
        <f>IF(ISNA(VLOOKUP(N30,Metodyka!$A$25:$B$31,2,FALSE))=TRUE,0,(VLOOKUP(N30,Metodyka!$A$25:$B$31,2,FALSE)))</f>
        <v>3</v>
      </c>
      <c r="P30" s="44"/>
      <c r="R30" s="37">
        <f t="shared" si="1"/>
        <v>63</v>
      </c>
      <c r="T30" s="36" t="s">
        <v>222</v>
      </c>
      <c r="U30" s="39" t="s">
        <v>244</v>
      </c>
      <c r="V30" s="38">
        <v>43035</v>
      </c>
      <c r="W30" s="39" t="s">
        <v>251</v>
      </c>
    </row>
    <row r="31" spans="1:23" ht="42" x14ac:dyDescent="0.15">
      <c r="A31" s="35">
        <v>29</v>
      </c>
      <c r="B31" s="36" t="s">
        <v>145</v>
      </c>
      <c r="C31" s="36" t="s">
        <v>178</v>
      </c>
      <c r="D31" s="36" t="s">
        <v>179</v>
      </c>
      <c r="G31" s="69"/>
      <c r="H31" s="37">
        <f>IF(ISNA(VLOOKUP(G31,Metodyka!$A$45:$B$50,2,FALSE))=TRUE,0,(VLOOKUP(G31,Metodyka!$A$45:$B$50,2,FALSE)))</f>
        <v>0</v>
      </c>
      <c r="I31" s="69" t="s">
        <v>13</v>
      </c>
      <c r="J31" s="37">
        <f>IF(ISNA(VLOOKUP(I31,Metodyka!$A$52:$B$57,2,FALSE))=TRUE,0,(VLOOKUP(I31,Metodyka!$A$52:$B$57,2,FALSE)))</f>
        <v>7</v>
      </c>
      <c r="K31" s="37">
        <f t="shared" si="0"/>
        <v>7</v>
      </c>
      <c r="L31" s="69" t="s">
        <v>116</v>
      </c>
      <c r="M31" s="37">
        <f>IF(ISNA(VLOOKUP(L31,Metodyka!$A$35:$B$40,2,FALSE))=TRUE,0,(VLOOKUP(L31,Metodyka!$A$35:$B$40,2,FALSE)))</f>
        <v>0.5</v>
      </c>
      <c r="N31" s="69" t="s">
        <v>194</v>
      </c>
      <c r="O31" s="37">
        <f>IF(ISNA(VLOOKUP(N31,Metodyka!$A$25:$B$31,2,FALSE))=TRUE,0,(VLOOKUP(N31,Metodyka!$A$25:$B$31,2,FALSE)))</f>
        <v>0.5</v>
      </c>
      <c r="P31" s="44"/>
      <c r="R31" s="37">
        <f t="shared" si="1"/>
        <v>1.75</v>
      </c>
      <c r="T31" s="36" t="s">
        <v>195</v>
      </c>
      <c r="U31" s="36" t="s">
        <v>245</v>
      </c>
      <c r="V31" s="38">
        <v>43035</v>
      </c>
      <c r="W31" s="39" t="s">
        <v>251</v>
      </c>
    </row>
    <row r="32" spans="1:23" ht="62.45" customHeight="1" x14ac:dyDescent="0.15">
      <c r="A32" s="35">
        <v>30</v>
      </c>
      <c r="B32" s="36" t="s">
        <v>145</v>
      </c>
      <c r="C32" s="36" t="s">
        <v>190</v>
      </c>
      <c r="D32" s="36" t="s">
        <v>191</v>
      </c>
      <c r="G32" s="69"/>
      <c r="H32" s="37">
        <f>IF(ISNA(VLOOKUP(G32,Metodyka!$A$45:$B$50,2,FALSE))=TRUE,0,(VLOOKUP(G32,Metodyka!$A$45:$B$50,2,FALSE)))</f>
        <v>0</v>
      </c>
      <c r="I32" s="69" t="s">
        <v>17</v>
      </c>
      <c r="J32" s="37">
        <f>IF(ISNA(VLOOKUP(I32,Metodyka!$A$52:$B$57,2,FALSE))=TRUE,0,(VLOOKUP(I32,Metodyka!$A$52:$B$57,2,FALSE)))</f>
        <v>15</v>
      </c>
      <c r="K32" s="37">
        <f t="shared" si="0"/>
        <v>15</v>
      </c>
      <c r="L32" s="69" t="s">
        <v>111</v>
      </c>
      <c r="M32" s="37">
        <f>IF(ISNA(VLOOKUP(L32,Metodyka!$A$35:$B$40,2,FALSE))=TRUE,0,(VLOOKUP(L32,Metodyka!$A$35:$B$40,2,FALSE)))</f>
        <v>10</v>
      </c>
      <c r="N32" s="69" t="s">
        <v>103</v>
      </c>
      <c r="O32" s="37">
        <f>IF(ISNA(VLOOKUP(N32,Metodyka!$A$25:$B$31,2,FALSE))=TRUE,0,(VLOOKUP(N32,Metodyka!$A$25:$B$31,2,FALSE)))</f>
        <v>1</v>
      </c>
      <c r="P32" s="44"/>
      <c r="R32" s="37">
        <f t="shared" si="1"/>
        <v>150</v>
      </c>
      <c r="T32" s="36" t="s">
        <v>215</v>
      </c>
      <c r="U32" s="36" t="s">
        <v>246</v>
      </c>
      <c r="V32" s="38">
        <v>43035</v>
      </c>
      <c r="W32" s="39" t="s">
        <v>251</v>
      </c>
    </row>
    <row r="33" spans="1:23" ht="15" customHeight="1" x14ac:dyDescent="0.15">
      <c r="A33" s="35">
        <v>31</v>
      </c>
      <c r="B33" s="36"/>
      <c r="C33" s="36"/>
      <c r="D33" s="36"/>
      <c r="G33" s="69"/>
      <c r="H33" s="37">
        <f>IF(ISNA(VLOOKUP(G33,Metodyka!$A$45:$B$50,2,FALSE))=TRUE,0,(VLOOKUP(G33,Metodyka!$A$45:$B$50,2,FALSE)))</f>
        <v>0</v>
      </c>
      <c r="I33" s="69"/>
      <c r="J33" s="37">
        <f>IF(ISNA(VLOOKUP(I33,Metodyka!$A$52:$B$57,2,FALSE))=TRUE,0,(VLOOKUP(I33,Metodyka!$A$52:$B$57,2,FALSE)))</f>
        <v>0</v>
      </c>
      <c r="K33" s="37">
        <f t="shared" si="0"/>
        <v>0</v>
      </c>
      <c r="L33" s="69"/>
      <c r="M33" s="37">
        <f>IF(ISNA(VLOOKUP(L33,Metodyka!$A$35:$B$40,2,FALSE))=TRUE,0,(VLOOKUP(L33,Metodyka!$A$35:$B$40,2,FALSE)))</f>
        <v>0</v>
      </c>
      <c r="N33" s="69"/>
      <c r="O33" s="37">
        <f>IF(ISNA(VLOOKUP(N33,Metodyka!$A$25:$B$31,2,FALSE))=TRUE,0,(VLOOKUP(N33,Metodyka!$A$25:$B$31,2,FALSE)))</f>
        <v>0</v>
      </c>
      <c r="P33" s="44"/>
      <c r="R33" s="37">
        <f t="shared" si="1"/>
        <v>0</v>
      </c>
      <c r="T33" s="36"/>
      <c r="U33" s="39"/>
      <c r="V33" s="39"/>
      <c r="W33" s="39"/>
    </row>
    <row r="34" spans="1:23" x14ac:dyDescent="0.15">
      <c r="A34" s="35">
        <v>32</v>
      </c>
      <c r="B34" s="36"/>
      <c r="C34" s="36"/>
      <c r="D34" s="36"/>
      <c r="G34" s="69"/>
      <c r="H34" s="37">
        <f>IF(ISNA(VLOOKUP(G34,Metodyka!$A$45:$B$50,2,FALSE))=TRUE,0,(VLOOKUP(G34,Metodyka!$A$45:$B$50,2,FALSE)))</f>
        <v>0</v>
      </c>
      <c r="I34" s="69"/>
      <c r="J34" s="37">
        <f>IF(ISNA(VLOOKUP(I34,Metodyka!$A$52:$B$57,2,FALSE))=TRUE,0,(VLOOKUP(I34,Metodyka!$A$52:$B$57,2,FALSE)))</f>
        <v>0</v>
      </c>
      <c r="K34" s="37">
        <f t="shared" si="0"/>
        <v>0</v>
      </c>
      <c r="L34" s="69"/>
      <c r="M34" s="37">
        <f>IF(ISNA(VLOOKUP(L34,Metodyka!$A$35:$B$40,2,FALSE))=TRUE,0,(VLOOKUP(L34,Metodyka!$A$35:$B$40,2,FALSE)))</f>
        <v>0</v>
      </c>
      <c r="N34" s="69"/>
      <c r="O34" s="37">
        <f>IF(ISNA(VLOOKUP(N34,Metodyka!$A$25:$B$31,2,FALSE))=TRUE,0,(VLOOKUP(N34,Metodyka!$A$25:$B$31,2,FALSE)))</f>
        <v>0</v>
      </c>
      <c r="P34" s="44"/>
      <c r="R34" s="37">
        <f t="shared" si="1"/>
        <v>0</v>
      </c>
      <c r="T34" s="36"/>
      <c r="U34" s="39"/>
      <c r="V34" s="39"/>
      <c r="W34" s="39"/>
    </row>
    <row r="35" spans="1:23" x14ac:dyDescent="0.15">
      <c r="A35" s="35">
        <v>33</v>
      </c>
      <c r="B35" s="36"/>
      <c r="C35" s="36"/>
      <c r="D35" s="36"/>
      <c r="G35" s="69"/>
      <c r="H35" s="37">
        <f>IF(ISNA(VLOOKUP(G35,Metodyka!$A$45:$B$50,2,FALSE))=TRUE,0,(VLOOKUP(G35,Metodyka!$A$45:$B$50,2,FALSE)))</f>
        <v>0</v>
      </c>
      <c r="I35" s="69"/>
      <c r="J35" s="37">
        <f>IF(ISNA(VLOOKUP(I35,Metodyka!$A$52:$B$57,2,FALSE))=TRUE,0,(VLOOKUP(I35,Metodyka!$A$52:$B$57,2,FALSE)))</f>
        <v>0</v>
      </c>
      <c r="K35" s="37">
        <f t="shared" si="0"/>
        <v>0</v>
      </c>
      <c r="L35" s="69"/>
      <c r="M35" s="37">
        <f>IF(ISNA(VLOOKUP(L35,Metodyka!$A$35:$B$40,2,FALSE))=TRUE,0,(VLOOKUP(L35,Metodyka!$A$35:$B$40,2,FALSE)))</f>
        <v>0</v>
      </c>
      <c r="N35" s="69"/>
      <c r="O35" s="37">
        <f>IF(ISNA(VLOOKUP(N35,Metodyka!$A$25:$B$31,2,FALSE))=TRUE,0,(VLOOKUP(N35,Metodyka!$A$25:$B$31,2,FALSE)))</f>
        <v>0</v>
      </c>
      <c r="P35" s="44"/>
      <c r="R35" s="37">
        <f t="shared" si="1"/>
        <v>0</v>
      </c>
      <c r="T35" s="36"/>
      <c r="U35" s="39"/>
      <c r="V35" s="39"/>
      <c r="W35" s="39"/>
    </row>
    <row r="36" spans="1:23" x14ac:dyDescent="0.15">
      <c r="A36" s="35">
        <v>34</v>
      </c>
      <c r="B36" s="36"/>
      <c r="C36" s="36"/>
      <c r="D36" s="36"/>
      <c r="G36" s="69"/>
      <c r="H36" s="37">
        <f>IF(ISNA(VLOOKUP(G36,Metodyka!$A$45:$B$50,2,FALSE))=TRUE,0,(VLOOKUP(G36,Metodyka!$A$45:$B$50,2,FALSE)))</f>
        <v>0</v>
      </c>
      <c r="I36" s="69"/>
      <c r="J36" s="37">
        <f>IF(ISNA(VLOOKUP(I36,Metodyka!$A$52:$B$57,2,FALSE))=TRUE,0,(VLOOKUP(I36,Metodyka!$A$52:$B$57,2,FALSE)))</f>
        <v>0</v>
      </c>
      <c r="K36" s="37">
        <f t="shared" si="0"/>
        <v>0</v>
      </c>
      <c r="L36" s="69"/>
      <c r="M36" s="37">
        <f>IF(ISNA(VLOOKUP(L36,Metodyka!$A$35:$B$40,2,FALSE))=TRUE,0,(VLOOKUP(L36,Metodyka!$A$35:$B$40,2,FALSE)))</f>
        <v>0</v>
      </c>
      <c r="N36" s="69"/>
      <c r="O36" s="37">
        <f>IF(ISNA(VLOOKUP(N36,Metodyka!$A$25:$B$31,2,FALSE))=TRUE,0,(VLOOKUP(N36,Metodyka!$A$25:$B$31,2,FALSE)))</f>
        <v>0</v>
      </c>
      <c r="P36" s="44"/>
      <c r="R36" s="37">
        <f t="shared" si="1"/>
        <v>0</v>
      </c>
      <c r="T36" s="36"/>
      <c r="U36" s="39"/>
      <c r="V36" s="39"/>
      <c r="W36" s="39"/>
    </row>
    <row r="37" spans="1:23" x14ac:dyDescent="0.15">
      <c r="A37" s="35">
        <v>35</v>
      </c>
      <c r="B37" s="36"/>
      <c r="C37" s="36"/>
      <c r="D37" s="36"/>
      <c r="G37" s="69"/>
      <c r="H37" s="37">
        <f>IF(ISNA(VLOOKUP(G37,Metodyka!$A$45:$B$50,2,FALSE))=TRUE,0,(VLOOKUP(G37,Metodyka!$A$45:$B$50,2,FALSE)))</f>
        <v>0</v>
      </c>
      <c r="I37" s="69"/>
      <c r="J37" s="37">
        <f>IF(ISNA(VLOOKUP(I37,Metodyka!$A$52:$B$57,2,FALSE))=TRUE,0,(VLOOKUP(I37,Metodyka!$A$52:$B$57,2,FALSE)))</f>
        <v>0</v>
      </c>
      <c r="K37" s="37">
        <f t="shared" si="0"/>
        <v>0</v>
      </c>
      <c r="L37" s="69"/>
      <c r="M37" s="37">
        <f>IF(ISNA(VLOOKUP(L37,Metodyka!$A$35:$B$40,2,FALSE))=TRUE,0,(VLOOKUP(L37,Metodyka!$A$35:$B$40,2,FALSE)))</f>
        <v>0</v>
      </c>
      <c r="N37" s="69"/>
      <c r="O37" s="37">
        <f>IF(ISNA(VLOOKUP(N37,Metodyka!$A$25:$B$31,2,FALSE))=TRUE,0,(VLOOKUP(N37,Metodyka!$A$25:$B$31,2,FALSE)))</f>
        <v>0</v>
      </c>
      <c r="P37" s="44"/>
      <c r="R37" s="37">
        <f t="shared" si="1"/>
        <v>0</v>
      </c>
      <c r="T37" s="36"/>
      <c r="U37" s="39"/>
      <c r="V37" s="39"/>
      <c r="W37" s="39"/>
    </row>
    <row r="38" spans="1:23" x14ac:dyDescent="0.15">
      <c r="A38" s="35">
        <v>36</v>
      </c>
      <c r="B38" s="36"/>
      <c r="C38" s="36"/>
      <c r="D38" s="36"/>
      <c r="G38" s="69"/>
      <c r="H38" s="37">
        <f>IF(ISNA(VLOOKUP(G38,Metodyka!$A$45:$B$50,2,FALSE))=TRUE,0,(VLOOKUP(G38,Metodyka!$A$45:$B$50,2,FALSE)))</f>
        <v>0</v>
      </c>
      <c r="I38" s="69"/>
      <c r="J38" s="37">
        <f>IF(ISNA(VLOOKUP(I38,Metodyka!$A$52:$B$57,2,FALSE))=TRUE,0,(VLOOKUP(I38,Metodyka!$A$52:$B$57,2,FALSE)))</f>
        <v>0</v>
      </c>
      <c r="K38" s="37">
        <f t="shared" si="0"/>
        <v>0</v>
      </c>
      <c r="L38" s="69"/>
      <c r="M38" s="37">
        <f>IF(ISNA(VLOOKUP(L38,Metodyka!$A$35:$B$40,2,FALSE))=TRUE,0,(VLOOKUP(L38,Metodyka!$A$35:$B$40,2,FALSE)))</f>
        <v>0</v>
      </c>
      <c r="N38" s="69"/>
      <c r="O38" s="37">
        <f>IF(ISNA(VLOOKUP(N38,Metodyka!$A$25:$B$31,2,FALSE))=TRUE,0,(VLOOKUP(N38,Metodyka!$A$25:$B$31,2,FALSE)))</f>
        <v>0</v>
      </c>
      <c r="P38" s="44"/>
      <c r="R38" s="37">
        <f t="shared" si="1"/>
        <v>0</v>
      </c>
      <c r="T38" s="36"/>
      <c r="U38" s="39"/>
      <c r="V38" s="39"/>
      <c r="W38" s="39"/>
    </row>
    <row r="39" spans="1:23" x14ac:dyDescent="0.15">
      <c r="A39" s="35">
        <v>37</v>
      </c>
      <c r="B39" s="36"/>
      <c r="C39" s="36"/>
      <c r="D39" s="36"/>
      <c r="G39" s="69"/>
      <c r="H39" s="37">
        <f>IF(ISNA(VLOOKUP(G39,Metodyka!$A$45:$B$50,2,FALSE))=TRUE,0,(VLOOKUP(G39,Metodyka!$A$45:$B$50,2,FALSE)))</f>
        <v>0</v>
      </c>
      <c r="I39" s="69"/>
      <c r="J39" s="37">
        <f>IF(ISNA(VLOOKUP(I39,Metodyka!$A$52:$B$57,2,FALSE))=TRUE,0,(VLOOKUP(I39,Metodyka!$A$52:$B$57,2,FALSE)))</f>
        <v>0</v>
      </c>
      <c r="K39" s="37">
        <f t="shared" si="0"/>
        <v>0</v>
      </c>
      <c r="L39" s="69"/>
      <c r="M39" s="37">
        <f>IF(ISNA(VLOOKUP(L39,Metodyka!$A$35:$B$40,2,FALSE))=TRUE,0,(VLOOKUP(L39,Metodyka!$A$35:$B$40,2,FALSE)))</f>
        <v>0</v>
      </c>
      <c r="N39" s="69"/>
      <c r="O39" s="37">
        <f>IF(ISNA(VLOOKUP(N39,Metodyka!$A$25:$B$31,2,FALSE))=TRUE,0,(VLOOKUP(N39,Metodyka!$A$25:$B$31,2,FALSE)))</f>
        <v>0</v>
      </c>
      <c r="P39" s="44"/>
      <c r="R39" s="37">
        <f t="shared" si="1"/>
        <v>0</v>
      </c>
      <c r="T39" s="36"/>
      <c r="U39" s="39"/>
      <c r="V39" s="39"/>
      <c r="W39" s="39"/>
    </row>
    <row r="40" spans="1:23" x14ac:dyDescent="0.15">
      <c r="A40" s="35">
        <v>38</v>
      </c>
      <c r="B40" s="36"/>
      <c r="C40" s="36"/>
      <c r="D40" s="36"/>
      <c r="G40" s="69"/>
      <c r="H40" s="37">
        <f>IF(ISNA(VLOOKUP(G40,Metodyka!$A$45:$B$50,2,FALSE))=TRUE,0,(VLOOKUP(G40,Metodyka!$A$45:$B$50,2,FALSE)))</f>
        <v>0</v>
      </c>
      <c r="I40" s="69"/>
      <c r="J40" s="37">
        <f>IF(ISNA(VLOOKUP(I40,Metodyka!$A$52:$B$57,2,FALSE))=TRUE,0,(VLOOKUP(I40,Metodyka!$A$52:$B$57,2,FALSE)))</f>
        <v>0</v>
      </c>
      <c r="K40" s="37">
        <f t="shared" si="0"/>
        <v>0</v>
      </c>
      <c r="L40" s="69"/>
      <c r="M40" s="37">
        <f>IF(ISNA(VLOOKUP(L40,Metodyka!$A$35:$B$40,2,FALSE))=TRUE,0,(VLOOKUP(L40,Metodyka!$A$35:$B$40,2,FALSE)))</f>
        <v>0</v>
      </c>
      <c r="N40" s="69"/>
      <c r="O40" s="37">
        <f>IF(ISNA(VLOOKUP(N40,Metodyka!$A$25:$B$31,2,FALSE))=TRUE,0,(VLOOKUP(N40,Metodyka!$A$25:$B$31,2,FALSE)))</f>
        <v>0</v>
      </c>
      <c r="P40" s="44"/>
      <c r="R40" s="37">
        <f t="shared" si="1"/>
        <v>0</v>
      </c>
      <c r="T40" s="36"/>
      <c r="U40" s="39"/>
      <c r="V40" s="39"/>
      <c r="W40" s="39"/>
    </row>
    <row r="41" spans="1:23" x14ac:dyDescent="0.15">
      <c r="A41" s="35">
        <v>39</v>
      </c>
      <c r="B41" s="36"/>
      <c r="C41" s="36"/>
      <c r="D41" s="36"/>
      <c r="G41" s="69"/>
      <c r="H41" s="37">
        <f>IF(ISNA(VLOOKUP(G41,Metodyka!$A$45:$B$50,2,FALSE))=TRUE,0,(VLOOKUP(G41,Metodyka!$A$45:$B$50,2,FALSE)))</f>
        <v>0</v>
      </c>
      <c r="I41" s="69"/>
      <c r="J41" s="37">
        <f>IF(ISNA(VLOOKUP(I41,Metodyka!$A$52:$B$57,2,FALSE))=TRUE,0,(VLOOKUP(I41,Metodyka!$A$52:$B$57,2,FALSE)))</f>
        <v>0</v>
      </c>
      <c r="K41" s="37">
        <f t="shared" si="0"/>
        <v>0</v>
      </c>
      <c r="L41" s="69"/>
      <c r="M41" s="37">
        <f>IF(ISNA(VLOOKUP(L41,Metodyka!$A$35:$B$40,2,FALSE))=TRUE,0,(VLOOKUP(L41,Metodyka!$A$35:$B$40,2,FALSE)))</f>
        <v>0</v>
      </c>
      <c r="N41" s="69"/>
      <c r="O41" s="37">
        <f>IF(ISNA(VLOOKUP(N41,Metodyka!$A$25:$B$31,2,FALSE))=TRUE,0,(VLOOKUP(N41,Metodyka!$A$25:$B$31,2,FALSE)))</f>
        <v>0</v>
      </c>
      <c r="P41" s="44"/>
      <c r="R41" s="37">
        <f t="shared" si="1"/>
        <v>0</v>
      </c>
      <c r="T41" s="36"/>
      <c r="U41" s="39"/>
      <c r="V41" s="39"/>
      <c r="W41" s="39"/>
    </row>
    <row r="42" spans="1:23" x14ac:dyDescent="0.15">
      <c r="A42" s="35">
        <v>40</v>
      </c>
      <c r="B42" s="36"/>
      <c r="C42" s="36"/>
      <c r="D42" s="36"/>
      <c r="G42" s="69"/>
      <c r="H42" s="37">
        <f>IF(ISNA(VLOOKUP(G42,Metodyka!$A$45:$B$50,2,FALSE))=TRUE,0,(VLOOKUP(G42,Metodyka!$A$45:$B$50,2,FALSE)))</f>
        <v>0</v>
      </c>
      <c r="I42" s="69"/>
      <c r="J42" s="37">
        <f>IF(ISNA(VLOOKUP(I42,Metodyka!$A$52:$B$57,2,FALSE))=TRUE,0,(VLOOKUP(I42,Metodyka!$A$52:$B$57,2,FALSE)))</f>
        <v>0</v>
      </c>
      <c r="K42" s="37">
        <f t="shared" si="0"/>
        <v>0</v>
      </c>
      <c r="L42" s="69"/>
      <c r="M42" s="37">
        <f>IF(ISNA(VLOOKUP(L42,Metodyka!$A$35:$B$40,2,FALSE))=TRUE,0,(VLOOKUP(L42,Metodyka!$A$35:$B$40,2,FALSE)))</f>
        <v>0</v>
      </c>
      <c r="N42" s="69"/>
      <c r="O42" s="37">
        <f>IF(ISNA(VLOOKUP(N42,Metodyka!$A$25:$B$31,2,FALSE))=TRUE,0,(VLOOKUP(N42,Metodyka!$A$25:$B$31,2,FALSE)))</f>
        <v>0</v>
      </c>
      <c r="P42" s="44"/>
      <c r="R42" s="37">
        <f t="shared" si="1"/>
        <v>0</v>
      </c>
      <c r="T42" s="36"/>
      <c r="U42" s="39"/>
      <c r="V42" s="39"/>
      <c r="W42" s="39"/>
    </row>
    <row r="43" spans="1:23" x14ac:dyDescent="0.15">
      <c r="A43" s="35">
        <v>41</v>
      </c>
      <c r="B43" s="36"/>
      <c r="C43" s="36"/>
      <c r="D43" s="36"/>
      <c r="G43" s="69"/>
      <c r="H43" s="37">
        <f>IF(ISNA(VLOOKUP(G43,Metodyka!$A$45:$B$50,2,FALSE))=TRUE,0,(VLOOKUP(G43,Metodyka!$A$45:$B$50,2,FALSE)))</f>
        <v>0</v>
      </c>
      <c r="I43" s="69"/>
      <c r="J43" s="37">
        <f>IF(ISNA(VLOOKUP(I43,Metodyka!$A$52:$B$57,2,FALSE))=TRUE,0,(VLOOKUP(I43,Metodyka!$A$52:$B$57,2,FALSE)))</f>
        <v>0</v>
      </c>
      <c r="K43" s="37">
        <f t="shared" si="0"/>
        <v>0</v>
      </c>
      <c r="L43" s="69"/>
      <c r="M43" s="37">
        <f>IF(ISNA(VLOOKUP(L43,Metodyka!$A$35:$B$40,2,FALSE))=TRUE,0,(VLOOKUP(L43,Metodyka!$A$35:$B$40,2,FALSE)))</f>
        <v>0</v>
      </c>
      <c r="N43" s="69"/>
      <c r="O43" s="37">
        <f>IF(ISNA(VLOOKUP(N43,Metodyka!$A$25:$B$31,2,FALSE))=TRUE,0,(VLOOKUP(N43,Metodyka!$A$25:$B$31,2,FALSE)))</f>
        <v>0</v>
      </c>
      <c r="P43" s="44"/>
      <c r="R43" s="37">
        <f t="shared" si="1"/>
        <v>0</v>
      </c>
      <c r="T43" s="36"/>
      <c r="U43" s="39"/>
      <c r="V43" s="39"/>
      <c r="W43" s="39"/>
    </row>
    <row r="44" spans="1:23" x14ac:dyDescent="0.15">
      <c r="A44" s="35">
        <v>42</v>
      </c>
      <c r="B44" s="36"/>
      <c r="C44" s="36"/>
      <c r="D44" s="36"/>
      <c r="G44" s="69"/>
      <c r="H44" s="37">
        <f>IF(ISNA(VLOOKUP(G44,Metodyka!$A$45:$B$50,2,FALSE))=TRUE,0,(VLOOKUP(G44,Metodyka!$A$45:$B$50,2,FALSE)))</f>
        <v>0</v>
      </c>
      <c r="I44" s="69"/>
      <c r="J44" s="37">
        <f>IF(ISNA(VLOOKUP(I44,Metodyka!$A$52:$B$57,2,FALSE))=TRUE,0,(VLOOKUP(I44,Metodyka!$A$52:$B$57,2,FALSE)))</f>
        <v>0</v>
      </c>
      <c r="K44" s="37">
        <f t="shared" si="0"/>
        <v>0</v>
      </c>
      <c r="L44" s="69"/>
      <c r="M44" s="37">
        <f>IF(ISNA(VLOOKUP(L44,Metodyka!$A$35:$B$40,2,FALSE))=TRUE,0,(VLOOKUP(L44,Metodyka!$A$35:$B$40,2,FALSE)))</f>
        <v>0</v>
      </c>
      <c r="N44" s="69"/>
      <c r="O44" s="37">
        <f>IF(ISNA(VLOOKUP(N44,Metodyka!$A$25:$B$31,2,FALSE))=TRUE,0,(VLOOKUP(N44,Metodyka!$A$25:$B$31,2,FALSE)))</f>
        <v>0</v>
      </c>
      <c r="P44" s="44"/>
      <c r="R44" s="37">
        <f t="shared" si="1"/>
        <v>0</v>
      </c>
      <c r="T44" s="36"/>
      <c r="U44" s="39"/>
      <c r="V44" s="39"/>
      <c r="W44" s="39"/>
    </row>
    <row r="45" spans="1:23" x14ac:dyDescent="0.15">
      <c r="A45" s="35">
        <v>43</v>
      </c>
      <c r="B45" s="36"/>
      <c r="C45" s="36"/>
      <c r="D45" s="36"/>
      <c r="G45" s="69"/>
      <c r="H45" s="37">
        <f>IF(ISNA(VLOOKUP(G45,Metodyka!$A$45:$B$50,2,FALSE))=TRUE,0,(VLOOKUP(G45,Metodyka!$A$45:$B$50,2,FALSE)))</f>
        <v>0</v>
      </c>
      <c r="I45" s="69"/>
      <c r="J45" s="37">
        <f>IF(ISNA(VLOOKUP(I45,Metodyka!$A$52:$B$57,2,FALSE))=TRUE,0,(VLOOKUP(I45,Metodyka!$A$52:$B$57,2,FALSE)))</f>
        <v>0</v>
      </c>
      <c r="K45" s="37">
        <f t="shared" si="0"/>
        <v>0</v>
      </c>
      <c r="L45" s="69"/>
      <c r="M45" s="37">
        <f>IF(ISNA(VLOOKUP(L45,Metodyka!$A$35:$B$40,2,FALSE))=TRUE,0,(VLOOKUP(L45,Metodyka!$A$35:$B$40,2,FALSE)))</f>
        <v>0</v>
      </c>
      <c r="N45" s="69"/>
      <c r="O45" s="37">
        <f>IF(ISNA(VLOOKUP(N45,Metodyka!$A$25:$B$31,2,FALSE))=TRUE,0,(VLOOKUP(N45,Metodyka!$A$25:$B$31,2,FALSE)))</f>
        <v>0</v>
      </c>
      <c r="P45" s="44"/>
      <c r="R45" s="37">
        <f t="shared" si="1"/>
        <v>0</v>
      </c>
      <c r="T45" s="36"/>
      <c r="U45" s="39"/>
      <c r="V45" s="39"/>
      <c r="W45" s="39"/>
    </row>
    <row r="46" spans="1:23" x14ac:dyDescent="0.15">
      <c r="A46" s="35">
        <v>44</v>
      </c>
      <c r="B46" s="36"/>
      <c r="C46" s="36"/>
      <c r="D46" s="36"/>
      <c r="G46" s="69"/>
      <c r="H46" s="37">
        <f>IF(ISNA(VLOOKUP(G46,Metodyka!$A$45:$B$50,2,FALSE))=TRUE,0,(VLOOKUP(G46,Metodyka!$A$45:$B$50,2,FALSE)))</f>
        <v>0</v>
      </c>
      <c r="I46" s="69"/>
      <c r="J46" s="37">
        <f>IF(ISNA(VLOOKUP(I46,Metodyka!$A$52:$B$57,2,FALSE))=TRUE,0,(VLOOKUP(I46,Metodyka!$A$52:$B$57,2,FALSE)))</f>
        <v>0</v>
      </c>
      <c r="K46" s="37">
        <f t="shared" si="0"/>
        <v>0</v>
      </c>
      <c r="L46" s="69"/>
      <c r="M46" s="37">
        <f>IF(ISNA(VLOOKUP(L46,Metodyka!$A$35:$B$40,2,FALSE))=TRUE,0,(VLOOKUP(L46,Metodyka!$A$35:$B$40,2,FALSE)))</f>
        <v>0</v>
      </c>
      <c r="N46" s="69"/>
      <c r="O46" s="37">
        <f>IF(ISNA(VLOOKUP(N46,Metodyka!$A$25:$B$31,2,FALSE))=TRUE,0,(VLOOKUP(N46,Metodyka!$A$25:$B$31,2,FALSE)))</f>
        <v>0</v>
      </c>
      <c r="P46" s="44"/>
      <c r="R46" s="37">
        <f t="shared" si="1"/>
        <v>0</v>
      </c>
      <c r="T46" s="36"/>
      <c r="U46" s="39"/>
      <c r="V46" s="39"/>
      <c r="W46" s="39"/>
    </row>
    <row r="47" spans="1:23" x14ac:dyDescent="0.15">
      <c r="A47" s="35">
        <v>45</v>
      </c>
      <c r="B47" s="36"/>
      <c r="C47" s="36"/>
      <c r="D47" s="36"/>
      <c r="G47" s="69"/>
      <c r="H47" s="37">
        <f>IF(ISNA(VLOOKUP(G47,Metodyka!$A$45:$B$50,2,FALSE))=TRUE,0,(VLOOKUP(G47,Metodyka!$A$45:$B$50,2,FALSE)))</f>
        <v>0</v>
      </c>
      <c r="I47" s="69"/>
      <c r="J47" s="37">
        <f>IF(ISNA(VLOOKUP(I47,Metodyka!$A$52:$B$57,2,FALSE))=TRUE,0,(VLOOKUP(I47,Metodyka!$A$52:$B$57,2,FALSE)))</f>
        <v>0</v>
      </c>
      <c r="K47" s="37">
        <f t="shared" si="0"/>
        <v>0</v>
      </c>
      <c r="L47" s="69"/>
      <c r="M47" s="37">
        <f>IF(ISNA(VLOOKUP(L47,Metodyka!$A$35:$B$40,2,FALSE))=TRUE,0,(VLOOKUP(L47,Metodyka!$A$35:$B$40,2,FALSE)))</f>
        <v>0</v>
      </c>
      <c r="N47" s="69"/>
      <c r="O47" s="37">
        <f>IF(ISNA(VLOOKUP(N47,Metodyka!$A$25:$B$31,2,FALSE))=TRUE,0,(VLOOKUP(N47,Metodyka!$A$25:$B$31,2,FALSE)))</f>
        <v>0</v>
      </c>
      <c r="P47" s="44"/>
      <c r="R47" s="37">
        <f t="shared" si="1"/>
        <v>0</v>
      </c>
      <c r="T47" s="36"/>
      <c r="U47" s="39"/>
      <c r="V47" s="39"/>
      <c r="W47" s="39"/>
    </row>
    <row r="48" spans="1:23" x14ac:dyDescent="0.15">
      <c r="A48" s="35">
        <v>46</v>
      </c>
      <c r="B48" s="36"/>
      <c r="C48" s="36"/>
      <c r="D48" s="36"/>
      <c r="G48" s="69"/>
      <c r="H48" s="37">
        <f>IF(ISNA(VLOOKUP(G48,Metodyka!$A$45:$B$50,2,FALSE))=TRUE,0,(VLOOKUP(G48,Metodyka!$A$45:$B$50,2,FALSE)))</f>
        <v>0</v>
      </c>
      <c r="I48" s="69"/>
      <c r="J48" s="37">
        <f>IF(ISNA(VLOOKUP(I48,Metodyka!$A$52:$B$57,2,FALSE))=TRUE,0,(VLOOKUP(I48,Metodyka!$A$52:$B$57,2,FALSE)))</f>
        <v>0</v>
      </c>
      <c r="K48" s="37">
        <f t="shared" si="0"/>
        <v>0</v>
      </c>
      <c r="L48" s="69"/>
      <c r="M48" s="37">
        <f>IF(ISNA(VLOOKUP(L48,Metodyka!$A$35:$B$40,2,FALSE))=TRUE,0,(VLOOKUP(L48,Metodyka!$A$35:$B$40,2,FALSE)))</f>
        <v>0</v>
      </c>
      <c r="N48" s="69"/>
      <c r="O48" s="37">
        <f>IF(ISNA(VLOOKUP(N48,Metodyka!$A$25:$B$31,2,FALSE))=TRUE,0,(VLOOKUP(N48,Metodyka!$A$25:$B$31,2,FALSE)))</f>
        <v>0</v>
      </c>
      <c r="P48" s="44"/>
      <c r="R48" s="37">
        <f t="shared" si="1"/>
        <v>0</v>
      </c>
      <c r="T48" s="36"/>
      <c r="U48" s="39"/>
      <c r="V48" s="39"/>
      <c r="W48" s="39"/>
    </row>
    <row r="49" spans="1:23" x14ac:dyDescent="0.15">
      <c r="A49" s="35">
        <v>47</v>
      </c>
      <c r="B49" s="36"/>
      <c r="C49" s="36"/>
      <c r="D49" s="36"/>
      <c r="G49" s="69"/>
      <c r="H49" s="37">
        <f>IF(ISNA(VLOOKUP(G49,Metodyka!$A$45:$B$50,2,FALSE))=TRUE,0,(VLOOKUP(G49,Metodyka!$A$45:$B$50,2,FALSE)))</f>
        <v>0</v>
      </c>
      <c r="I49" s="69"/>
      <c r="J49" s="37">
        <f>IF(ISNA(VLOOKUP(I49,Metodyka!$A$52:$B$57,2,FALSE))=TRUE,0,(VLOOKUP(I49,Metodyka!$A$52:$B$57,2,FALSE)))</f>
        <v>0</v>
      </c>
      <c r="K49" s="37">
        <f t="shared" si="0"/>
        <v>0</v>
      </c>
      <c r="L49" s="69"/>
      <c r="M49" s="37">
        <f>IF(ISNA(VLOOKUP(L49,Metodyka!$A$35:$B$40,2,FALSE))=TRUE,0,(VLOOKUP(L49,Metodyka!$A$35:$B$40,2,FALSE)))</f>
        <v>0</v>
      </c>
      <c r="N49" s="69"/>
      <c r="O49" s="37">
        <f>IF(ISNA(VLOOKUP(N49,Metodyka!$A$25:$B$31,2,FALSE))=TRUE,0,(VLOOKUP(N49,Metodyka!$A$25:$B$31,2,FALSE)))</f>
        <v>0</v>
      </c>
      <c r="P49" s="44"/>
      <c r="R49" s="37">
        <f t="shared" si="1"/>
        <v>0</v>
      </c>
      <c r="T49" s="36"/>
      <c r="U49" s="39"/>
      <c r="V49" s="39"/>
      <c r="W49" s="39"/>
    </row>
    <row r="50" spans="1:23" x14ac:dyDescent="0.15">
      <c r="A50" s="35">
        <v>48</v>
      </c>
      <c r="B50" s="36"/>
      <c r="C50" s="36"/>
      <c r="D50" s="36"/>
      <c r="G50" s="69"/>
      <c r="H50" s="37">
        <f>IF(ISNA(VLOOKUP(G50,Metodyka!$A$45:$B$50,2,FALSE))=TRUE,0,(VLOOKUP(G50,Metodyka!$A$45:$B$50,2,FALSE)))</f>
        <v>0</v>
      </c>
      <c r="I50" s="69"/>
      <c r="J50" s="37">
        <f>IF(ISNA(VLOOKUP(I50,Metodyka!$A$52:$B$57,2,FALSE))=TRUE,0,(VLOOKUP(I50,Metodyka!$A$52:$B$57,2,FALSE)))</f>
        <v>0</v>
      </c>
      <c r="K50" s="37">
        <f t="shared" si="0"/>
        <v>0</v>
      </c>
      <c r="L50" s="69"/>
      <c r="M50" s="37">
        <f>IF(ISNA(VLOOKUP(L50,Metodyka!$A$35:$B$40,2,FALSE))=TRUE,0,(VLOOKUP(L50,Metodyka!$A$35:$B$40,2,FALSE)))</f>
        <v>0</v>
      </c>
      <c r="N50" s="69"/>
      <c r="O50" s="37">
        <f>IF(ISNA(VLOOKUP(N50,Metodyka!$A$25:$B$31,2,FALSE))=TRUE,0,(VLOOKUP(N50,Metodyka!$A$25:$B$31,2,FALSE)))</f>
        <v>0</v>
      </c>
      <c r="P50" s="44"/>
      <c r="R50" s="37">
        <f t="shared" si="1"/>
        <v>0</v>
      </c>
      <c r="T50" s="36"/>
      <c r="U50" s="39"/>
      <c r="V50" s="39"/>
      <c r="W50" s="39"/>
    </row>
    <row r="51" spans="1:23" x14ac:dyDescent="0.15">
      <c r="A51" s="35">
        <v>49</v>
      </c>
      <c r="B51" s="36"/>
      <c r="C51" s="36"/>
      <c r="D51" s="36"/>
      <c r="G51" s="69"/>
      <c r="H51" s="37">
        <f>IF(ISNA(VLOOKUP(G51,Metodyka!$A$45:$B$50,2,FALSE))=TRUE,0,(VLOOKUP(G51,Metodyka!$A$45:$B$50,2,FALSE)))</f>
        <v>0</v>
      </c>
      <c r="I51" s="69"/>
      <c r="J51" s="37">
        <f>IF(ISNA(VLOOKUP(I51,Metodyka!$A$52:$B$57,2,FALSE))=TRUE,0,(VLOOKUP(I51,Metodyka!$A$52:$B$57,2,FALSE)))</f>
        <v>0</v>
      </c>
      <c r="K51" s="37">
        <f t="shared" si="0"/>
        <v>0</v>
      </c>
      <c r="L51" s="69"/>
      <c r="M51" s="37">
        <f>IF(ISNA(VLOOKUP(L51,Metodyka!$A$35:$B$40,2,FALSE))=TRUE,0,(VLOOKUP(L51,Metodyka!$A$35:$B$40,2,FALSE)))</f>
        <v>0</v>
      </c>
      <c r="N51" s="69"/>
      <c r="O51" s="37">
        <f>IF(ISNA(VLOOKUP(N51,Metodyka!$A$25:$B$31,2,FALSE))=TRUE,0,(VLOOKUP(N51,Metodyka!$A$25:$B$31,2,FALSE)))</f>
        <v>0</v>
      </c>
      <c r="P51" s="44"/>
      <c r="R51" s="37">
        <f t="shared" si="1"/>
        <v>0</v>
      </c>
      <c r="T51" s="36"/>
      <c r="U51" s="39"/>
      <c r="V51" s="39"/>
      <c r="W51" s="39"/>
    </row>
    <row r="52" spans="1:23" x14ac:dyDescent="0.15">
      <c r="A52" s="35">
        <v>50</v>
      </c>
      <c r="B52" s="36"/>
      <c r="C52" s="36"/>
      <c r="D52" s="36"/>
      <c r="G52" s="69"/>
      <c r="H52" s="37">
        <f>IF(ISNA(VLOOKUP(G52,Metodyka!$A$45:$B$50,2,FALSE))=TRUE,0,(VLOOKUP(G52,Metodyka!$A$45:$B$50,2,FALSE)))</f>
        <v>0</v>
      </c>
      <c r="I52" s="69"/>
      <c r="J52" s="37">
        <f>IF(ISNA(VLOOKUP(I52,Metodyka!$A$52:$B$57,2,FALSE))=TRUE,0,(VLOOKUP(I52,Metodyka!$A$52:$B$57,2,FALSE)))</f>
        <v>0</v>
      </c>
      <c r="K52" s="37">
        <f t="shared" si="0"/>
        <v>0</v>
      </c>
      <c r="L52" s="69"/>
      <c r="M52" s="37">
        <f>IF(ISNA(VLOOKUP(L52,Metodyka!$A$35:$B$40,2,FALSE))=TRUE,0,(VLOOKUP(L52,Metodyka!$A$35:$B$40,2,FALSE)))</f>
        <v>0</v>
      </c>
      <c r="N52" s="69"/>
      <c r="O52" s="37">
        <f>IF(ISNA(VLOOKUP(N52,Metodyka!$A$25:$B$31,2,FALSE))=TRUE,0,(VLOOKUP(N52,Metodyka!$A$25:$B$31,2,FALSE)))</f>
        <v>0</v>
      </c>
      <c r="P52" s="44"/>
      <c r="R52" s="37">
        <f t="shared" si="1"/>
        <v>0</v>
      </c>
      <c r="T52" s="36"/>
      <c r="U52" s="39"/>
      <c r="V52" s="39"/>
      <c r="W52" s="39"/>
    </row>
    <row r="53" spans="1:23" x14ac:dyDescent="0.15">
      <c r="A53" s="35">
        <v>51</v>
      </c>
      <c r="B53" s="36"/>
      <c r="C53" s="36"/>
      <c r="D53" s="36"/>
      <c r="G53" s="69"/>
      <c r="H53" s="37">
        <f>IF(ISNA(VLOOKUP(G53,Metodyka!$A$45:$B$50,2,FALSE))=TRUE,0,(VLOOKUP(G53,Metodyka!$A$45:$B$50,2,FALSE)))</f>
        <v>0</v>
      </c>
      <c r="I53" s="69"/>
      <c r="J53" s="37">
        <f>IF(ISNA(VLOOKUP(I53,Metodyka!$A$52:$B$57,2,FALSE))=TRUE,0,(VLOOKUP(I53,Metodyka!$A$52:$B$57,2,FALSE)))</f>
        <v>0</v>
      </c>
      <c r="K53" s="37">
        <f t="shared" si="0"/>
        <v>0</v>
      </c>
      <c r="L53" s="69"/>
      <c r="M53" s="37">
        <f>IF(ISNA(VLOOKUP(L53,Metodyka!$A$35:$B$40,2,FALSE))=TRUE,0,(VLOOKUP(L53,Metodyka!$A$35:$B$40,2,FALSE)))</f>
        <v>0</v>
      </c>
      <c r="N53" s="69"/>
      <c r="O53" s="37">
        <f>IF(ISNA(VLOOKUP(N53,Metodyka!$A$25:$B$31,2,FALSE))=TRUE,0,(VLOOKUP(N53,Metodyka!$A$25:$B$31,2,FALSE)))</f>
        <v>0</v>
      </c>
      <c r="P53" s="44"/>
      <c r="R53" s="37">
        <f t="shared" si="1"/>
        <v>0</v>
      </c>
      <c r="T53" s="36"/>
      <c r="U53" s="39"/>
      <c r="V53" s="39"/>
      <c r="W53" s="39"/>
    </row>
    <row r="54" spans="1:23" x14ac:dyDescent="0.15">
      <c r="A54" s="35">
        <v>52</v>
      </c>
      <c r="B54" s="36"/>
      <c r="C54" s="36"/>
      <c r="D54" s="36"/>
      <c r="G54" s="69"/>
      <c r="H54" s="37">
        <f>IF(ISNA(VLOOKUP(G54,Metodyka!$A$45:$B$50,2,FALSE))=TRUE,0,(VLOOKUP(G54,Metodyka!$A$45:$B$50,2,FALSE)))</f>
        <v>0</v>
      </c>
      <c r="I54" s="69"/>
      <c r="J54" s="37">
        <f>IF(ISNA(VLOOKUP(I54,Metodyka!$A$52:$B$57,2,FALSE))=TRUE,0,(VLOOKUP(I54,Metodyka!$A$52:$B$57,2,FALSE)))</f>
        <v>0</v>
      </c>
      <c r="K54" s="37">
        <f t="shared" si="0"/>
        <v>0</v>
      </c>
      <c r="L54" s="69"/>
      <c r="M54" s="37">
        <f>IF(ISNA(VLOOKUP(L54,Metodyka!$A$35:$B$40,2,FALSE))=TRUE,0,(VLOOKUP(L54,Metodyka!$A$35:$B$40,2,FALSE)))</f>
        <v>0</v>
      </c>
      <c r="N54" s="69"/>
      <c r="O54" s="37">
        <f>IF(ISNA(VLOOKUP(N54,Metodyka!$A$25:$B$31,2,FALSE))=TRUE,0,(VLOOKUP(N54,Metodyka!$A$25:$B$31,2,FALSE)))</f>
        <v>0</v>
      </c>
      <c r="P54" s="44"/>
      <c r="R54" s="37">
        <f t="shared" si="1"/>
        <v>0</v>
      </c>
      <c r="T54" s="36"/>
      <c r="U54" s="39"/>
      <c r="V54" s="39"/>
      <c r="W54" s="39"/>
    </row>
    <row r="55" spans="1:23" x14ac:dyDescent="0.15">
      <c r="A55" s="35">
        <v>53</v>
      </c>
      <c r="B55" s="36"/>
      <c r="C55" s="36"/>
      <c r="D55" s="36"/>
      <c r="G55" s="69"/>
      <c r="H55" s="37">
        <f>IF(ISNA(VLOOKUP(G55,Metodyka!$A$45:$B$50,2,FALSE))=TRUE,0,(VLOOKUP(G55,Metodyka!$A$45:$B$50,2,FALSE)))</f>
        <v>0</v>
      </c>
      <c r="I55" s="69"/>
      <c r="J55" s="37">
        <f>IF(ISNA(VLOOKUP(I55,Metodyka!$A$52:$B$57,2,FALSE))=TRUE,0,(VLOOKUP(I55,Metodyka!$A$52:$B$57,2,FALSE)))</f>
        <v>0</v>
      </c>
      <c r="K55" s="37">
        <f t="shared" si="0"/>
        <v>0</v>
      </c>
      <c r="L55" s="69"/>
      <c r="M55" s="37">
        <f>IF(ISNA(VLOOKUP(L55,Metodyka!$A$35:$B$40,2,FALSE))=TRUE,0,(VLOOKUP(L55,Metodyka!$A$35:$B$40,2,FALSE)))</f>
        <v>0</v>
      </c>
      <c r="N55" s="69"/>
      <c r="O55" s="37">
        <f>IF(ISNA(VLOOKUP(N55,Metodyka!$A$25:$B$31,2,FALSE))=TRUE,0,(VLOOKUP(N55,Metodyka!$A$25:$B$31,2,FALSE)))</f>
        <v>0</v>
      </c>
      <c r="P55" s="44"/>
      <c r="R55" s="37">
        <f t="shared" si="1"/>
        <v>0</v>
      </c>
      <c r="T55" s="36"/>
      <c r="U55" s="39"/>
      <c r="V55" s="39"/>
      <c r="W55" s="39"/>
    </row>
    <row r="56" spans="1:23" x14ac:dyDescent="0.15">
      <c r="A56" s="35">
        <v>54</v>
      </c>
      <c r="B56" s="36"/>
      <c r="C56" s="36"/>
      <c r="D56" s="36"/>
      <c r="G56" s="69"/>
      <c r="H56" s="37">
        <f>IF(ISNA(VLOOKUP(G56,Metodyka!$A$45:$B$50,2,FALSE))=TRUE,0,(VLOOKUP(G56,Metodyka!$A$45:$B$50,2,FALSE)))</f>
        <v>0</v>
      </c>
      <c r="I56" s="69"/>
      <c r="J56" s="37">
        <f>IF(ISNA(VLOOKUP(I56,Metodyka!$A$52:$B$57,2,FALSE))=TRUE,0,(VLOOKUP(I56,Metodyka!$A$52:$B$57,2,FALSE)))</f>
        <v>0</v>
      </c>
      <c r="K56" s="37">
        <f t="shared" si="0"/>
        <v>0</v>
      </c>
      <c r="L56" s="69"/>
      <c r="M56" s="37">
        <f>IF(ISNA(VLOOKUP(L56,Metodyka!$A$35:$B$40,2,FALSE))=TRUE,0,(VLOOKUP(L56,Metodyka!$A$35:$B$40,2,FALSE)))</f>
        <v>0</v>
      </c>
      <c r="N56" s="69"/>
      <c r="O56" s="37">
        <f>IF(ISNA(VLOOKUP(N56,Metodyka!$A$25:$B$31,2,FALSE))=TRUE,0,(VLOOKUP(N56,Metodyka!$A$25:$B$31,2,FALSE)))</f>
        <v>0</v>
      </c>
      <c r="P56" s="44"/>
      <c r="R56" s="37">
        <f t="shared" si="1"/>
        <v>0</v>
      </c>
      <c r="T56" s="36"/>
      <c r="U56" s="39"/>
      <c r="V56" s="39"/>
      <c r="W56" s="39"/>
    </row>
    <row r="57" spans="1:23" x14ac:dyDescent="0.15">
      <c r="A57" s="35">
        <v>55</v>
      </c>
      <c r="B57" s="36"/>
      <c r="C57" s="36"/>
      <c r="D57" s="36"/>
      <c r="G57" s="69"/>
      <c r="H57" s="37">
        <f>IF(ISNA(VLOOKUP(G57,Metodyka!$A$45:$B$50,2,FALSE))=TRUE,0,(VLOOKUP(G57,Metodyka!$A$45:$B$50,2,FALSE)))</f>
        <v>0</v>
      </c>
      <c r="I57" s="69"/>
      <c r="J57" s="37">
        <f>IF(ISNA(VLOOKUP(I57,Metodyka!$A$52:$B$57,2,FALSE))=TRUE,0,(VLOOKUP(I57,Metodyka!$A$52:$B$57,2,FALSE)))</f>
        <v>0</v>
      </c>
      <c r="K57" s="37">
        <f t="shared" si="0"/>
        <v>0</v>
      </c>
      <c r="L57" s="69"/>
      <c r="M57" s="37">
        <f>IF(ISNA(VLOOKUP(L57,Metodyka!$A$35:$B$40,2,FALSE))=TRUE,0,(VLOOKUP(L57,Metodyka!$A$35:$B$40,2,FALSE)))</f>
        <v>0</v>
      </c>
      <c r="N57" s="69"/>
      <c r="O57" s="37">
        <f>IF(ISNA(VLOOKUP(N57,Metodyka!$A$25:$B$31,2,FALSE))=TRUE,0,(VLOOKUP(N57,Metodyka!$A$25:$B$31,2,FALSE)))</f>
        <v>0</v>
      </c>
      <c r="P57" s="44"/>
      <c r="R57" s="37">
        <f t="shared" si="1"/>
        <v>0</v>
      </c>
      <c r="T57" s="36"/>
      <c r="U57" s="39"/>
      <c r="V57" s="39"/>
      <c r="W57" s="39"/>
    </row>
    <row r="58" spans="1:23" x14ac:dyDescent="0.15">
      <c r="A58" s="35">
        <v>56</v>
      </c>
      <c r="B58" s="36"/>
      <c r="C58" s="36"/>
      <c r="D58" s="36"/>
      <c r="G58" s="69"/>
      <c r="H58" s="37">
        <f>IF(ISNA(VLOOKUP(G58,Metodyka!$A$45:$B$50,2,FALSE))=TRUE,0,(VLOOKUP(G58,Metodyka!$A$45:$B$50,2,FALSE)))</f>
        <v>0</v>
      </c>
      <c r="I58" s="69"/>
      <c r="J58" s="37">
        <f>IF(ISNA(VLOOKUP(I58,Metodyka!$A$52:$B$57,2,FALSE))=TRUE,0,(VLOOKUP(I58,Metodyka!$A$52:$B$57,2,FALSE)))</f>
        <v>0</v>
      </c>
      <c r="K58" s="37">
        <f t="shared" si="0"/>
        <v>0</v>
      </c>
      <c r="L58" s="69"/>
      <c r="M58" s="37">
        <f>IF(ISNA(VLOOKUP(L58,Metodyka!$A$35:$B$40,2,FALSE))=TRUE,0,(VLOOKUP(L58,Metodyka!$A$35:$B$40,2,FALSE)))</f>
        <v>0</v>
      </c>
      <c r="N58" s="69"/>
      <c r="O58" s="37">
        <f>IF(ISNA(VLOOKUP(N58,Metodyka!$A$25:$B$31,2,FALSE))=TRUE,0,(VLOOKUP(N58,Metodyka!$A$25:$B$31,2,FALSE)))</f>
        <v>0</v>
      </c>
      <c r="P58" s="44"/>
      <c r="R58" s="37">
        <f t="shared" si="1"/>
        <v>0</v>
      </c>
      <c r="T58" s="36"/>
      <c r="U58" s="39"/>
      <c r="V58" s="39"/>
      <c r="W58" s="39"/>
    </row>
    <row r="59" spans="1:23" x14ac:dyDescent="0.15">
      <c r="A59" s="35">
        <v>57</v>
      </c>
      <c r="B59" s="36"/>
      <c r="C59" s="36"/>
      <c r="D59" s="36"/>
      <c r="G59" s="69"/>
      <c r="H59" s="37">
        <f>IF(ISNA(VLOOKUP(G59,Metodyka!$A$45:$B$50,2,FALSE))=TRUE,0,(VLOOKUP(G59,Metodyka!$A$45:$B$50,2,FALSE)))</f>
        <v>0</v>
      </c>
      <c r="I59" s="69"/>
      <c r="J59" s="37">
        <f>IF(ISNA(VLOOKUP(I59,Metodyka!$A$52:$B$57,2,FALSE))=TRUE,0,(VLOOKUP(I59,Metodyka!$A$52:$B$57,2,FALSE)))</f>
        <v>0</v>
      </c>
      <c r="K59" s="37">
        <f t="shared" si="0"/>
        <v>0</v>
      </c>
      <c r="L59" s="69"/>
      <c r="M59" s="37">
        <f>IF(ISNA(VLOOKUP(L59,Metodyka!$A$35:$B$40,2,FALSE))=TRUE,0,(VLOOKUP(L59,Metodyka!$A$35:$B$40,2,FALSE)))</f>
        <v>0</v>
      </c>
      <c r="N59" s="69"/>
      <c r="O59" s="37">
        <f>IF(ISNA(VLOOKUP(N59,Metodyka!$A$25:$B$31,2,FALSE))=TRUE,0,(VLOOKUP(N59,Metodyka!$A$25:$B$31,2,FALSE)))</f>
        <v>0</v>
      </c>
      <c r="P59" s="44"/>
      <c r="R59" s="37">
        <f t="shared" si="1"/>
        <v>0</v>
      </c>
      <c r="T59" s="36"/>
      <c r="U59" s="39"/>
      <c r="V59" s="39"/>
      <c r="W59" s="39"/>
    </row>
    <row r="60" spans="1:23" x14ac:dyDescent="0.15">
      <c r="A60" s="35">
        <v>58</v>
      </c>
      <c r="B60" s="36"/>
      <c r="C60" s="36"/>
      <c r="D60" s="36"/>
      <c r="G60" s="69"/>
      <c r="H60" s="37">
        <f>IF(ISNA(VLOOKUP(G60,Metodyka!$A$45:$B$50,2,FALSE))=TRUE,0,(VLOOKUP(G60,Metodyka!$A$45:$B$50,2,FALSE)))</f>
        <v>0</v>
      </c>
      <c r="I60" s="69"/>
      <c r="J60" s="37">
        <f>IF(ISNA(VLOOKUP(I60,Metodyka!$A$52:$B$57,2,FALSE))=TRUE,0,(VLOOKUP(I60,Metodyka!$A$52:$B$57,2,FALSE)))</f>
        <v>0</v>
      </c>
      <c r="K60" s="37">
        <f t="shared" si="0"/>
        <v>0</v>
      </c>
      <c r="L60" s="69"/>
      <c r="M60" s="37">
        <f>IF(ISNA(VLOOKUP(L60,Metodyka!$A$35:$B$40,2,FALSE))=TRUE,0,(VLOOKUP(L60,Metodyka!$A$35:$B$40,2,FALSE)))</f>
        <v>0</v>
      </c>
      <c r="N60" s="69"/>
      <c r="O60" s="37">
        <f>IF(ISNA(VLOOKUP(N60,Metodyka!$A$25:$B$31,2,FALSE))=TRUE,0,(VLOOKUP(N60,Metodyka!$A$25:$B$31,2,FALSE)))</f>
        <v>0</v>
      </c>
      <c r="P60" s="44"/>
      <c r="R60" s="37">
        <f t="shared" si="1"/>
        <v>0</v>
      </c>
      <c r="T60" s="36"/>
      <c r="U60" s="39"/>
      <c r="V60" s="39"/>
      <c r="W60" s="39"/>
    </row>
    <row r="61" spans="1:23" x14ac:dyDescent="0.15">
      <c r="A61" s="35">
        <v>59</v>
      </c>
      <c r="B61" s="36"/>
      <c r="C61" s="36"/>
      <c r="D61" s="36"/>
      <c r="G61" s="69"/>
      <c r="H61" s="37">
        <f>IF(ISNA(VLOOKUP(G61,Metodyka!$A$45:$B$50,2,FALSE))=TRUE,0,(VLOOKUP(G61,Metodyka!$A$45:$B$50,2,FALSE)))</f>
        <v>0</v>
      </c>
      <c r="I61" s="69"/>
      <c r="J61" s="37">
        <f>IF(ISNA(VLOOKUP(I61,Metodyka!$A$52:$B$57,2,FALSE))=TRUE,0,(VLOOKUP(I61,Metodyka!$A$52:$B$57,2,FALSE)))</f>
        <v>0</v>
      </c>
      <c r="K61" s="37">
        <f t="shared" si="0"/>
        <v>0</v>
      </c>
      <c r="L61" s="69"/>
      <c r="M61" s="37">
        <f>IF(ISNA(VLOOKUP(L61,Metodyka!$A$35:$B$40,2,FALSE))=TRUE,0,(VLOOKUP(L61,Metodyka!$A$35:$B$40,2,FALSE)))</f>
        <v>0</v>
      </c>
      <c r="N61" s="69"/>
      <c r="O61" s="37">
        <f>IF(ISNA(VLOOKUP(N61,Metodyka!$A$25:$B$31,2,FALSE))=TRUE,0,(VLOOKUP(N61,Metodyka!$A$25:$B$31,2,FALSE)))</f>
        <v>0</v>
      </c>
      <c r="P61" s="44"/>
      <c r="R61" s="37">
        <f t="shared" si="1"/>
        <v>0</v>
      </c>
      <c r="T61" s="36"/>
      <c r="U61" s="39"/>
      <c r="V61" s="39"/>
      <c r="W61" s="39"/>
    </row>
    <row r="62" spans="1:23" x14ac:dyDescent="0.15">
      <c r="A62" s="35">
        <v>60</v>
      </c>
      <c r="B62" s="36"/>
      <c r="C62" s="36"/>
      <c r="D62" s="36"/>
      <c r="G62" s="69"/>
      <c r="H62" s="37">
        <f>IF(ISNA(VLOOKUP(G62,Metodyka!$A$45:$B$50,2,FALSE))=TRUE,0,(VLOOKUP(G62,Metodyka!$A$45:$B$50,2,FALSE)))</f>
        <v>0</v>
      </c>
      <c r="I62" s="69"/>
      <c r="J62" s="37">
        <f>IF(ISNA(VLOOKUP(I62,Metodyka!$A$52:$B$57,2,FALSE))=TRUE,0,(VLOOKUP(I62,Metodyka!$A$52:$B$57,2,FALSE)))</f>
        <v>0</v>
      </c>
      <c r="K62" s="37">
        <f t="shared" si="0"/>
        <v>0</v>
      </c>
      <c r="L62" s="69"/>
      <c r="M62" s="37">
        <f>IF(ISNA(VLOOKUP(L62,Metodyka!$A$35:$B$40,2,FALSE))=TRUE,0,(VLOOKUP(L62,Metodyka!$A$35:$B$40,2,FALSE)))</f>
        <v>0</v>
      </c>
      <c r="N62" s="69"/>
      <c r="O62" s="37">
        <f>IF(ISNA(VLOOKUP(N62,Metodyka!$A$25:$B$31,2,FALSE))=TRUE,0,(VLOOKUP(N62,Metodyka!$A$25:$B$31,2,FALSE)))</f>
        <v>0</v>
      </c>
      <c r="P62" s="44"/>
      <c r="R62" s="37">
        <f t="shared" si="1"/>
        <v>0</v>
      </c>
      <c r="T62" s="36"/>
      <c r="U62" s="39"/>
      <c r="V62" s="39"/>
      <c r="W62" s="39"/>
    </row>
    <row r="63" spans="1:23" x14ac:dyDescent="0.15">
      <c r="A63" s="35">
        <v>61</v>
      </c>
      <c r="B63" s="36"/>
      <c r="C63" s="36"/>
      <c r="D63" s="36"/>
      <c r="G63" s="69"/>
      <c r="H63" s="37">
        <f>IF(ISNA(VLOOKUP(G63,Metodyka!$A$45:$B$50,2,FALSE))=TRUE,0,(VLOOKUP(G63,Metodyka!$A$45:$B$50,2,FALSE)))</f>
        <v>0</v>
      </c>
      <c r="I63" s="69"/>
      <c r="J63" s="37">
        <f>IF(ISNA(VLOOKUP(I63,Metodyka!$A$52:$B$57,2,FALSE))=TRUE,0,(VLOOKUP(I63,Metodyka!$A$52:$B$57,2,FALSE)))</f>
        <v>0</v>
      </c>
      <c r="K63" s="37">
        <f t="shared" si="0"/>
        <v>0</v>
      </c>
      <c r="L63" s="69"/>
      <c r="M63" s="37">
        <f>IF(ISNA(VLOOKUP(L63,Metodyka!$A$35:$B$40,2,FALSE))=TRUE,0,(VLOOKUP(L63,Metodyka!$A$35:$B$40,2,FALSE)))</f>
        <v>0</v>
      </c>
      <c r="N63" s="69"/>
      <c r="O63" s="37">
        <f>IF(ISNA(VLOOKUP(N63,Metodyka!$A$25:$B$31,2,FALSE))=TRUE,0,(VLOOKUP(N63,Metodyka!$A$25:$B$31,2,FALSE)))</f>
        <v>0</v>
      </c>
      <c r="P63" s="44"/>
      <c r="R63" s="37">
        <f t="shared" si="1"/>
        <v>0</v>
      </c>
      <c r="T63" s="36"/>
      <c r="U63" s="39"/>
      <c r="V63" s="39"/>
      <c r="W63" s="39"/>
    </row>
    <row r="64" spans="1:23" x14ac:dyDescent="0.15">
      <c r="A64" s="35">
        <v>62</v>
      </c>
      <c r="B64" s="36"/>
      <c r="C64" s="36"/>
      <c r="D64" s="36"/>
      <c r="G64" s="69"/>
      <c r="H64" s="37">
        <f>IF(ISNA(VLOOKUP(G64,Metodyka!$A$45:$B$50,2,FALSE))=TRUE,0,(VLOOKUP(G64,Metodyka!$A$45:$B$50,2,FALSE)))</f>
        <v>0</v>
      </c>
      <c r="I64" s="69"/>
      <c r="J64" s="37">
        <f>IF(ISNA(VLOOKUP(I64,Metodyka!$A$52:$B$57,2,FALSE))=TRUE,0,(VLOOKUP(I64,Metodyka!$A$52:$B$57,2,FALSE)))</f>
        <v>0</v>
      </c>
      <c r="K64" s="37">
        <f t="shared" si="0"/>
        <v>0</v>
      </c>
      <c r="L64" s="69"/>
      <c r="M64" s="37">
        <f>IF(ISNA(VLOOKUP(L64,Metodyka!$A$35:$B$40,2,FALSE))=TRUE,0,(VLOOKUP(L64,Metodyka!$A$35:$B$40,2,FALSE)))</f>
        <v>0</v>
      </c>
      <c r="N64" s="69"/>
      <c r="O64" s="37">
        <f>IF(ISNA(VLOOKUP(N64,Metodyka!$A$25:$B$31,2,FALSE))=TRUE,0,(VLOOKUP(N64,Metodyka!$A$25:$B$31,2,FALSE)))</f>
        <v>0</v>
      </c>
      <c r="P64" s="44"/>
      <c r="R64" s="37">
        <f t="shared" si="1"/>
        <v>0</v>
      </c>
      <c r="T64" s="36"/>
      <c r="U64" s="39"/>
      <c r="V64" s="39"/>
      <c r="W64" s="39"/>
    </row>
    <row r="65" spans="1:23" x14ac:dyDescent="0.15">
      <c r="A65" s="35">
        <v>63</v>
      </c>
      <c r="B65" s="36"/>
      <c r="C65" s="36"/>
      <c r="D65" s="36"/>
      <c r="G65" s="69"/>
      <c r="H65" s="37">
        <f>IF(ISNA(VLOOKUP(G65,Metodyka!$A$45:$B$50,2,FALSE))=TRUE,0,(VLOOKUP(G65,Metodyka!$A$45:$B$50,2,FALSE)))</f>
        <v>0</v>
      </c>
      <c r="I65" s="69"/>
      <c r="J65" s="37">
        <f>IF(ISNA(VLOOKUP(I65,Metodyka!$A$52:$B$57,2,FALSE))=TRUE,0,(VLOOKUP(I65,Metodyka!$A$52:$B$57,2,FALSE)))</f>
        <v>0</v>
      </c>
      <c r="K65" s="37">
        <f t="shared" si="0"/>
        <v>0</v>
      </c>
      <c r="L65" s="69"/>
      <c r="M65" s="37">
        <f>IF(ISNA(VLOOKUP(L65,Metodyka!$A$35:$B$40,2,FALSE))=TRUE,0,(VLOOKUP(L65,Metodyka!$A$35:$B$40,2,FALSE)))</f>
        <v>0</v>
      </c>
      <c r="N65" s="69"/>
      <c r="O65" s="37">
        <f>IF(ISNA(VLOOKUP(N65,Metodyka!$A$25:$B$31,2,FALSE))=TRUE,0,(VLOOKUP(N65,Metodyka!$A$25:$B$31,2,FALSE)))</f>
        <v>0</v>
      </c>
      <c r="P65" s="44"/>
      <c r="R65" s="37">
        <f t="shared" si="1"/>
        <v>0</v>
      </c>
      <c r="T65" s="36"/>
      <c r="U65" s="39"/>
      <c r="V65" s="39"/>
      <c r="W65" s="39"/>
    </row>
    <row r="66" spans="1:23" x14ac:dyDescent="0.15">
      <c r="A66" s="35">
        <v>64</v>
      </c>
      <c r="B66" s="36"/>
      <c r="C66" s="36"/>
      <c r="D66" s="36"/>
      <c r="G66" s="69"/>
      <c r="H66" s="37">
        <f>IF(ISNA(VLOOKUP(G66,Metodyka!$A$45:$B$50,2,FALSE))=TRUE,0,(VLOOKUP(G66,Metodyka!$A$45:$B$50,2,FALSE)))</f>
        <v>0</v>
      </c>
      <c r="I66" s="69"/>
      <c r="J66" s="37">
        <f>IF(ISNA(VLOOKUP(I66,Metodyka!$A$52:$B$57,2,FALSE))=TRUE,0,(VLOOKUP(I66,Metodyka!$A$52:$B$57,2,FALSE)))</f>
        <v>0</v>
      </c>
      <c r="K66" s="37">
        <f t="shared" si="0"/>
        <v>0</v>
      </c>
      <c r="L66" s="69"/>
      <c r="M66" s="37">
        <f>IF(ISNA(VLOOKUP(L66,Metodyka!$A$35:$B$40,2,FALSE))=TRUE,0,(VLOOKUP(L66,Metodyka!$A$35:$B$40,2,FALSE)))</f>
        <v>0</v>
      </c>
      <c r="N66" s="69"/>
      <c r="O66" s="37">
        <f>IF(ISNA(VLOOKUP(N66,Metodyka!$A$25:$B$31,2,FALSE))=TRUE,0,(VLOOKUP(N66,Metodyka!$A$25:$B$31,2,FALSE)))</f>
        <v>0</v>
      </c>
      <c r="P66" s="44"/>
      <c r="R66" s="37">
        <f t="shared" si="1"/>
        <v>0</v>
      </c>
      <c r="T66" s="36"/>
      <c r="U66" s="39"/>
      <c r="V66" s="39"/>
      <c r="W66" s="39"/>
    </row>
    <row r="67" spans="1:23" x14ac:dyDescent="0.15">
      <c r="A67" s="35">
        <v>65</v>
      </c>
      <c r="B67" s="36"/>
      <c r="C67" s="36"/>
      <c r="D67" s="36"/>
      <c r="G67" s="69"/>
      <c r="H67" s="37">
        <f>IF(ISNA(VLOOKUP(G67,Metodyka!$A$45:$B$50,2,FALSE))=TRUE,0,(VLOOKUP(G67,Metodyka!$A$45:$B$50,2,FALSE)))</f>
        <v>0</v>
      </c>
      <c r="I67" s="69"/>
      <c r="J67" s="37">
        <f>IF(ISNA(VLOOKUP(I67,Metodyka!$A$52:$B$57,2,FALSE))=TRUE,0,(VLOOKUP(I67,Metodyka!$A$52:$B$57,2,FALSE)))</f>
        <v>0</v>
      </c>
      <c r="K67" s="37">
        <f t="shared" ref="K67:K130" si="2">MAX(H67,J67)</f>
        <v>0</v>
      </c>
      <c r="L67" s="69"/>
      <c r="M67" s="37">
        <f>IF(ISNA(VLOOKUP(L67,Metodyka!$A$35:$B$40,2,FALSE))=TRUE,0,(VLOOKUP(L67,Metodyka!$A$35:$B$40,2,FALSE)))</f>
        <v>0</v>
      </c>
      <c r="N67" s="69"/>
      <c r="O67" s="37">
        <f>IF(ISNA(VLOOKUP(N67,Metodyka!$A$25:$B$31,2,FALSE))=TRUE,0,(VLOOKUP(N67,Metodyka!$A$25:$B$31,2,FALSE)))</f>
        <v>0</v>
      </c>
      <c r="P67" s="44"/>
      <c r="R67" s="37">
        <f t="shared" ref="R67:R130" si="3">K67*M67*O67</f>
        <v>0</v>
      </c>
      <c r="T67" s="36"/>
      <c r="U67" s="39"/>
      <c r="V67" s="39"/>
      <c r="W67" s="39"/>
    </row>
    <row r="68" spans="1:23" x14ac:dyDescent="0.15">
      <c r="A68" s="35">
        <v>66</v>
      </c>
      <c r="B68" s="36"/>
      <c r="C68" s="36"/>
      <c r="D68" s="36"/>
      <c r="G68" s="69"/>
      <c r="H68" s="37">
        <f>IF(ISNA(VLOOKUP(G68,Metodyka!$A$45:$B$50,2,FALSE))=TRUE,0,(VLOOKUP(G68,Metodyka!$A$45:$B$50,2,FALSE)))</f>
        <v>0</v>
      </c>
      <c r="I68" s="69"/>
      <c r="J68" s="37">
        <f>IF(ISNA(VLOOKUP(I68,Metodyka!$A$52:$B$57,2,FALSE))=TRUE,0,(VLOOKUP(I68,Metodyka!$A$52:$B$57,2,FALSE)))</f>
        <v>0</v>
      </c>
      <c r="K68" s="37">
        <f t="shared" si="2"/>
        <v>0</v>
      </c>
      <c r="L68" s="69"/>
      <c r="M68" s="37">
        <f>IF(ISNA(VLOOKUP(L68,Metodyka!$A$35:$B$40,2,FALSE))=TRUE,0,(VLOOKUP(L68,Metodyka!$A$35:$B$40,2,FALSE)))</f>
        <v>0</v>
      </c>
      <c r="N68" s="69"/>
      <c r="O68" s="37">
        <f>IF(ISNA(VLOOKUP(N68,Metodyka!$A$25:$B$31,2,FALSE))=TRUE,0,(VLOOKUP(N68,Metodyka!$A$25:$B$31,2,FALSE)))</f>
        <v>0</v>
      </c>
      <c r="P68" s="44"/>
      <c r="R68" s="37">
        <f t="shared" si="3"/>
        <v>0</v>
      </c>
      <c r="T68" s="36"/>
      <c r="U68" s="39"/>
      <c r="V68" s="39"/>
      <c r="W68" s="39"/>
    </row>
    <row r="69" spans="1:23" x14ac:dyDescent="0.15">
      <c r="A69" s="35">
        <v>67</v>
      </c>
      <c r="B69" s="36"/>
      <c r="C69" s="36"/>
      <c r="D69" s="36"/>
      <c r="G69" s="69"/>
      <c r="H69" s="37">
        <f>IF(ISNA(VLOOKUP(G69,Metodyka!$A$45:$B$50,2,FALSE))=TRUE,0,(VLOOKUP(G69,Metodyka!$A$45:$B$50,2,FALSE)))</f>
        <v>0</v>
      </c>
      <c r="I69" s="69"/>
      <c r="J69" s="37">
        <f>IF(ISNA(VLOOKUP(I69,Metodyka!$A$52:$B$57,2,FALSE))=TRUE,0,(VLOOKUP(I69,Metodyka!$A$52:$B$57,2,FALSE)))</f>
        <v>0</v>
      </c>
      <c r="K69" s="37">
        <f t="shared" si="2"/>
        <v>0</v>
      </c>
      <c r="L69" s="69"/>
      <c r="M69" s="37">
        <f>IF(ISNA(VLOOKUP(L69,Metodyka!$A$35:$B$40,2,FALSE))=TRUE,0,(VLOOKUP(L69,Metodyka!$A$35:$B$40,2,FALSE)))</f>
        <v>0</v>
      </c>
      <c r="N69" s="69"/>
      <c r="O69" s="37">
        <f>IF(ISNA(VLOOKUP(N69,Metodyka!$A$25:$B$31,2,FALSE))=TRUE,0,(VLOOKUP(N69,Metodyka!$A$25:$B$31,2,FALSE)))</f>
        <v>0</v>
      </c>
      <c r="P69" s="44"/>
      <c r="R69" s="37">
        <f t="shared" si="3"/>
        <v>0</v>
      </c>
      <c r="T69" s="36"/>
      <c r="U69" s="39"/>
      <c r="V69" s="39"/>
      <c r="W69" s="39"/>
    </row>
    <row r="70" spans="1:23" x14ac:dyDescent="0.15">
      <c r="A70" s="35">
        <v>68</v>
      </c>
      <c r="B70" s="36"/>
      <c r="C70" s="36"/>
      <c r="D70" s="36"/>
      <c r="G70" s="69"/>
      <c r="H70" s="37">
        <f>IF(ISNA(VLOOKUP(G70,Metodyka!$A$45:$B$50,2,FALSE))=TRUE,0,(VLOOKUP(G70,Metodyka!$A$45:$B$50,2,FALSE)))</f>
        <v>0</v>
      </c>
      <c r="I70" s="69"/>
      <c r="J70" s="37">
        <f>IF(ISNA(VLOOKUP(I70,Metodyka!$A$52:$B$57,2,FALSE))=TRUE,0,(VLOOKUP(I70,Metodyka!$A$52:$B$57,2,FALSE)))</f>
        <v>0</v>
      </c>
      <c r="K70" s="37">
        <f t="shared" si="2"/>
        <v>0</v>
      </c>
      <c r="L70" s="69"/>
      <c r="M70" s="37">
        <f>IF(ISNA(VLOOKUP(L70,Metodyka!$A$35:$B$40,2,FALSE))=TRUE,0,(VLOOKUP(L70,Metodyka!$A$35:$B$40,2,FALSE)))</f>
        <v>0</v>
      </c>
      <c r="N70" s="69"/>
      <c r="O70" s="37">
        <f>IF(ISNA(VLOOKUP(N70,Metodyka!$A$25:$B$31,2,FALSE))=TRUE,0,(VLOOKUP(N70,Metodyka!$A$25:$B$31,2,FALSE)))</f>
        <v>0</v>
      </c>
      <c r="P70" s="44"/>
      <c r="R70" s="37">
        <f t="shared" si="3"/>
        <v>0</v>
      </c>
      <c r="T70" s="36"/>
      <c r="U70" s="39"/>
      <c r="V70" s="39"/>
      <c r="W70" s="39"/>
    </row>
    <row r="71" spans="1:23" x14ac:dyDescent="0.15">
      <c r="A71" s="35">
        <v>69</v>
      </c>
      <c r="B71" s="36"/>
      <c r="C71" s="36"/>
      <c r="D71" s="36"/>
      <c r="G71" s="69"/>
      <c r="H71" s="37">
        <f>IF(ISNA(VLOOKUP(G71,Metodyka!$A$45:$B$50,2,FALSE))=TRUE,0,(VLOOKUP(G71,Metodyka!$A$45:$B$50,2,FALSE)))</f>
        <v>0</v>
      </c>
      <c r="I71" s="69"/>
      <c r="J71" s="37">
        <f>IF(ISNA(VLOOKUP(I71,Metodyka!$A$52:$B$57,2,FALSE))=TRUE,0,(VLOOKUP(I71,Metodyka!$A$52:$B$57,2,FALSE)))</f>
        <v>0</v>
      </c>
      <c r="K71" s="37">
        <f t="shared" si="2"/>
        <v>0</v>
      </c>
      <c r="L71" s="69"/>
      <c r="M71" s="37">
        <f>IF(ISNA(VLOOKUP(L71,Metodyka!$A$35:$B$40,2,FALSE))=TRUE,0,(VLOOKUP(L71,Metodyka!$A$35:$B$40,2,FALSE)))</f>
        <v>0</v>
      </c>
      <c r="N71" s="69"/>
      <c r="O71" s="37">
        <f>IF(ISNA(VLOOKUP(N71,Metodyka!$A$25:$B$31,2,FALSE))=TRUE,0,(VLOOKUP(N71,Metodyka!$A$25:$B$31,2,FALSE)))</f>
        <v>0</v>
      </c>
      <c r="P71" s="44"/>
      <c r="R71" s="37">
        <f t="shared" si="3"/>
        <v>0</v>
      </c>
      <c r="T71" s="36"/>
      <c r="U71" s="39"/>
      <c r="V71" s="39"/>
      <c r="W71" s="39"/>
    </row>
    <row r="72" spans="1:23" x14ac:dyDescent="0.15">
      <c r="A72" s="35">
        <v>70</v>
      </c>
      <c r="B72" s="36"/>
      <c r="C72" s="36"/>
      <c r="D72" s="36"/>
      <c r="G72" s="69"/>
      <c r="H72" s="37">
        <f>IF(ISNA(VLOOKUP(G72,Metodyka!$A$45:$B$50,2,FALSE))=TRUE,0,(VLOOKUP(G72,Metodyka!$A$45:$B$50,2,FALSE)))</f>
        <v>0</v>
      </c>
      <c r="I72" s="69"/>
      <c r="J72" s="37">
        <f>IF(ISNA(VLOOKUP(I72,Metodyka!$A$52:$B$57,2,FALSE))=TRUE,0,(VLOOKUP(I72,Metodyka!$A$52:$B$57,2,FALSE)))</f>
        <v>0</v>
      </c>
      <c r="K72" s="37">
        <f t="shared" si="2"/>
        <v>0</v>
      </c>
      <c r="L72" s="69"/>
      <c r="M72" s="37">
        <f>IF(ISNA(VLOOKUP(L72,Metodyka!$A$35:$B$40,2,FALSE))=TRUE,0,(VLOOKUP(L72,Metodyka!$A$35:$B$40,2,FALSE)))</f>
        <v>0</v>
      </c>
      <c r="N72" s="69"/>
      <c r="O72" s="37">
        <f>IF(ISNA(VLOOKUP(N72,Metodyka!$A$25:$B$31,2,FALSE))=TRUE,0,(VLOOKUP(N72,Metodyka!$A$25:$B$31,2,FALSE)))</f>
        <v>0</v>
      </c>
      <c r="P72" s="44"/>
      <c r="R72" s="37">
        <f t="shared" si="3"/>
        <v>0</v>
      </c>
      <c r="T72" s="36"/>
      <c r="U72" s="39"/>
      <c r="V72" s="39"/>
      <c r="W72" s="39"/>
    </row>
    <row r="73" spans="1:23" x14ac:dyDescent="0.15">
      <c r="A73" s="35">
        <v>71</v>
      </c>
      <c r="B73" s="36"/>
      <c r="C73" s="36"/>
      <c r="D73" s="36"/>
      <c r="G73" s="69"/>
      <c r="H73" s="37">
        <f>IF(ISNA(VLOOKUP(G73,Metodyka!$A$45:$B$50,2,FALSE))=TRUE,0,(VLOOKUP(G73,Metodyka!$A$45:$B$50,2,FALSE)))</f>
        <v>0</v>
      </c>
      <c r="I73" s="69"/>
      <c r="J73" s="37">
        <f>IF(ISNA(VLOOKUP(I73,Metodyka!$A$52:$B$57,2,FALSE))=TRUE,0,(VLOOKUP(I73,Metodyka!$A$52:$B$57,2,FALSE)))</f>
        <v>0</v>
      </c>
      <c r="K73" s="37">
        <f t="shared" si="2"/>
        <v>0</v>
      </c>
      <c r="L73" s="69"/>
      <c r="M73" s="37">
        <f>IF(ISNA(VLOOKUP(L73,Metodyka!$A$35:$B$40,2,FALSE))=TRUE,0,(VLOOKUP(L73,Metodyka!$A$35:$B$40,2,FALSE)))</f>
        <v>0</v>
      </c>
      <c r="N73" s="69"/>
      <c r="O73" s="37">
        <f>IF(ISNA(VLOOKUP(N73,Metodyka!$A$25:$B$31,2,FALSE))=TRUE,0,(VLOOKUP(N73,Metodyka!$A$25:$B$31,2,FALSE)))</f>
        <v>0</v>
      </c>
      <c r="P73" s="44"/>
      <c r="R73" s="37">
        <f t="shared" si="3"/>
        <v>0</v>
      </c>
      <c r="T73" s="36"/>
      <c r="U73" s="39"/>
      <c r="V73" s="39"/>
      <c r="W73" s="39"/>
    </row>
    <row r="74" spans="1:23" x14ac:dyDescent="0.15">
      <c r="A74" s="35">
        <v>72</v>
      </c>
      <c r="B74" s="36"/>
      <c r="C74" s="36"/>
      <c r="D74" s="36"/>
      <c r="G74" s="69"/>
      <c r="H74" s="37">
        <f>IF(ISNA(VLOOKUP(G74,Metodyka!$A$45:$B$50,2,FALSE))=TRUE,0,(VLOOKUP(G74,Metodyka!$A$45:$B$50,2,FALSE)))</f>
        <v>0</v>
      </c>
      <c r="I74" s="69"/>
      <c r="J74" s="37">
        <f>IF(ISNA(VLOOKUP(I74,Metodyka!$A$52:$B$57,2,FALSE))=TRUE,0,(VLOOKUP(I74,Metodyka!$A$52:$B$57,2,FALSE)))</f>
        <v>0</v>
      </c>
      <c r="K74" s="37">
        <f t="shared" si="2"/>
        <v>0</v>
      </c>
      <c r="L74" s="69"/>
      <c r="M74" s="37">
        <f>IF(ISNA(VLOOKUP(L74,Metodyka!$A$35:$B$40,2,FALSE))=TRUE,0,(VLOOKUP(L74,Metodyka!$A$35:$B$40,2,FALSE)))</f>
        <v>0</v>
      </c>
      <c r="N74" s="69"/>
      <c r="O74" s="37">
        <f>IF(ISNA(VLOOKUP(N74,Metodyka!$A$25:$B$31,2,FALSE))=TRUE,0,(VLOOKUP(N74,Metodyka!$A$25:$B$31,2,FALSE)))</f>
        <v>0</v>
      </c>
      <c r="P74" s="44"/>
      <c r="R74" s="37">
        <f t="shared" si="3"/>
        <v>0</v>
      </c>
      <c r="T74" s="36"/>
      <c r="U74" s="39"/>
      <c r="V74" s="39"/>
      <c r="W74" s="39"/>
    </row>
    <row r="75" spans="1:23" x14ac:dyDescent="0.15">
      <c r="A75" s="35">
        <v>73</v>
      </c>
      <c r="B75" s="36"/>
      <c r="C75" s="36"/>
      <c r="D75" s="36"/>
      <c r="G75" s="69"/>
      <c r="H75" s="37">
        <f>IF(ISNA(VLOOKUP(G75,Metodyka!$A$45:$B$50,2,FALSE))=TRUE,0,(VLOOKUP(G75,Metodyka!$A$45:$B$50,2,FALSE)))</f>
        <v>0</v>
      </c>
      <c r="I75" s="69"/>
      <c r="J75" s="37">
        <f>IF(ISNA(VLOOKUP(I75,Metodyka!$A$52:$B$57,2,FALSE))=TRUE,0,(VLOOKUP(I75,Metodyka!$A$52:$B$57,2,FALSE)))</f>
        <v>0</v>
      </c>
      <c r="K75" s="37">
        <f t="shared" si="2"/>
        <v>0</v>
      </c>
      <c r="L75" s="69"/>
      <c r="M75" s="37">
        <f>IF(ISNA(VLOOKUP(L75,Metodyka!$A$35:$B$40,2,FALSE))=TRUE,0,(VLOOKUP(L75,Metodyka!$A$35:$B$40,2,FALSE)))</f>
        <v>0</v>
      </c>
      <c r="N75" s="69"/>
      <c r="O75" s="37">
        <f>IF(ISNA(VLOOKUP(N75,Metodyka!$A$25:$B$31,2,FALSE))=TRUE,0,(VLOOKUP(N75,Metodyka!$A$25:$B$31,2,FALSE)))</f>
        <v>0</v>
      </c>
      <c r="P75" s="44"/>
      <c r="R75" s="37">
        <f t="shared" si="3"/>
        <v>0</v>
      </c>
      <c r="T75" s="36"/>
      <c r="U75" s="39"/>
      <c r="V75" s="39"/>
      <c r="W75" s="39"/>
    </row>
    <row r="76" spans="1:23" x14ac:dyDescent="0.15">
      <c r="A76" s="35">
        <v>74</v>
      </c>
      <c r="B76" s="36"/>
      <c r="C76" s="36"/>
      <c r="D76" s="36"/>
      <c r="G76" s="69"/>
      <c r="H76" s="37">
        <f>IF(ISNA(VLOOKUP(G76,Metodyka!$A$45:$B$50,2,FALSE))=TRUE,0,(VLOOKUP(G76,Metodyka!$A$45:$B$50,2,FALSE)))</f>
        <v>0</v>
      </c>
      <c r="I76" s="69"/>
      <c r="J76" s="37">
        <f>IF(ISNA(VLOOKUP(I76,Metodyka!$A$52:$B$57,2,FALSE))=TRUE,0,(VLOOKUP(I76,Metodyka!$A$52:$B$57,2,FALSE)))</f>
        <v>0</v>
      </c>
      <c r="K76" s="37">
        <f t="shared" si="2"/>
        <v>0</v>
      </c>
      <c r="L76" s="69"/>
      <c r="M76" s="37">
        <f>IF(ISNA(VLOOKUP(L76,Metodyka!$A$35:$B$40,2,FALSE))=TRUE,0,(VLOOKUP(L76,Metodyka!$A$35:$B$40,2,FALSE)))</f>
        <v>0</v>
      </c>
      <c r="N76" s="69"/>
      <c r="O76" s="37">
        <f>IF(ISNA(VLOOKUP(N76,Metodyka!$A$25:$B$31,2,FALSE))=TRUE,0,(VLOOKUP(N76,Metodyka!$A$25:$B$31,2,FALSE)))</f>
        <v>0</v>
      </c>
      <c r="P76" s="44"/>
      <c r="R76" s="37">
        <f t="shared" si="3"/>
        <v>0</v>
      </c>
      <c r="T76" s="36"/>
      <c r="U76" s="39"/>
      <c r="V76" s="39"/>
      <c r="W76" s="39"/>
    </row>
    <row r="77" spans="1:23" x14ac:dyDescent="0.15">
      <c r="A77" s="35">
        <v>75</v>
      </c>
      <c r="B77" s="36"/>
      <c r="C77" s="36"/>
      <c r="D77" s="36"/>
      <c r="G77" s="69"/>
      <c r="H77" s="37">
        <f>IF(ISNA(VLOOKUP(G77,Metodyka!$A$45:$B$50,2,FALSE))=TRUE,0,(VLOOKUP(G77,Metodyka!$A$45:$B$50,2,FALSE)))</f>
        <v>0</v>
      </c>
      <c r="I77" s="69"/>
      <c r="J77" s="37">
        <f>IF(ISNA(VLOOKUP(I77,Metodyka!$A$52:$B$57,2,FALSE))=TRUE,0,(VLOOKUP(I77,Metodyka!$A$52:$B$57,2,FALSE)))</f>
        <v>0</v>
      </c>
      <c r="K77" s="37">
        <f t="shared" si="2"/>
        <v>0</v>
      </c>
      <c r="L77" s="69"/>
      <c r="M77" s="37">
        <f>IF(ISNA(VLOOKUP(L77,Metodyka!$A$35:$B$40,2,FALSE))=TRUE,0,(VLOOKUP(L77,Metodyka!$A$35:$B$40,2,FALSE)))</f>
        <v>0</v>
      </c>
      <c r="N77" s="69"/>
      <c r="O77" s="37">
        <f>IF(ISNA(VLOOKUP(N77,Metodyka!$A$25:$B$31,2,FALSE))=TRUE,0,(VLOOKUP(N77,Metodyka!$A$25:$B$31,2,FALSE)))</f>
        <v>0</v>
      </c>
      <c r="P77" s="44"/>
      <c r="R77" s="37">
        <f t="shared" si="3"/>
        <v>0</v>
      </c>
      <c r="T77" s="36"/>
      <c r="U77" s="39"/>
      <c r="V77" s="39"/>
      <c r="W77" s="39"/>
    </row>
    <row r="78" spans="1:23" x14ac:dyDescent="0.15">
      <c r="A78" s="35">
        <v>76</v>
      </c>
      <c r="B78" s="36"/>
      <c r="C78" s="36"/>
      <c r="D78" s="36"/>
      <c r="G78" s="69"/>
      <c r="H78" s="37">
        <f>IF(ISNA(VLOOKUP(G78,Metodyka!$A$45:$B$50,2,FALSE))=TRUE,0,(VLOOKUP(G78,Metodyka!$A$45:$B$50,2,FALSE)))</f>
        <v>0</v>
      </c>
      <c r="I78" s="69"/>
      <c r="J78" s="37">
        <f>IF(ISNA(VLOOKUP(I78,Metodyka!$A$52:$B$57,2,FALSE))=TRUE,0,(VLOOKUP(I78,Metodyka!$A$52:$B$57,2,FALSE)))</f>
        <v>0</v>
      </c>
      <c r="K78" s="37">
        <f t="shared" si="2"/>
        <v>0</v>
      </c>
      <c r="L78" s="69"/>
      <c r="M78" s="37">
        <f>IF(ISNA(VLOOKUP(L78,Metodyka!$A$35:$B$40,2,FALSE))=TRUE,0,(VLOOKUP(L78,Metodyka!$A$35:$B$40,2,FALSE)))</f>
        <v>0</v>
      </c>
      <c r="N78" s="69"/>
      <c r="O78" s="37">
        <f>IF(ISNA(VLOOKUP(N78,Metodyka!$A$25:$B$31,2,FALSE))=TRUE,0,(VLOOKUP(N78,Metodyka!$A$25:$B$31,2,FALSE)))</f>
        <v>0</v>
      </c>
      <c r="P78" s="44"/>
      <c r="R78" s="37">
        <f t="shared" si="3"/>
        <v>0</v>
      </c>
      <c r="T78" s="36"/>
      <c r="U78" s="39"/>
      <c r="V78" s="39"/>
      <c r="W78" s="39"/>
    </row>
    <row r="79" spans="1:23" x14ac:dyDescent="0.15">
      <c r="A79" s="35">
        <v>77</v>
      </c>
      <c r="B79" s="36"/>
      <c r="C79" s="36"/>
      <c r="D79" s="36"/>
      <c r="G79" s="69"/>
      <c r="H79" s="37">
        <f>IF(ISNA(VLOOKUP(G79,Metodyka!$A$45:$B$50,2,FALSE))=TRUE,0,(VLOOKUP(G79,Metodyka!$A$45:$B$50,2,FALSE)))</f>
        <v>0</v>
      </c>
      <c r="I79" s="69"/>
      <c r="J79" s="37">
        <f>IF(ISNA(VLOOKUP(I79,Metodyka!$A$52:$B$57,2,FALSE))=TRUE,0,(VLOOKUP(I79,Metodyka!$A$52:$B$57,2,FALSE)))</f>
        <v>0</v>
      </c>
      <c r="K79" s="37">
        <f t="shared" si="2"/>
        <v>0</v>
      </c>
      <c r="L79" s="69"/>
      <c r="M79" s="37">
        <f>IF(ISNA(VLOOKUP(L79,Metodyka!$A$35:$B$40,2,FALSE))=TRUE,0,(VLOOKUP(L79,Metodyka!$A$35:$B$40,2,FALSE)))</f>
        <v>0</v>
      </c>
      <c r="N79" s="69"/>
      <c r="O79" s="37">
        <f>IF(ISNA(VLOOKUP(N79,Metodyka!$A$25:$B$31,2,FALSE))=TRUE,0,(VLOOKUP(N79,Metodyka!$A$25:$B$31,2,FALSE)))</f>
        <v>0</v>
      </c>
      <c r="P79" s="44"/>
      <c r="R79" s="37">
        <f t="shared" si="3"/>
        <v>0</v>
      </c>
      <c r="T79" s="36"/>
      <c r="U79" s="39"/>
      <c r="V79" s="39"/>
      <c r="W79" s="39"/>
    </row>
    <row r="80" spans="1:23" x14ac:dyDescent="0.15">
      <c r="A80" s="35">
        <v>78</v>
      </c>
      <c r="B80" s="36"/>
      <c r="C80" s="36"/>
      <c r="D80" s="36"/>
      <c r="G80" s="69"/>
      <c r="H80" s="37">
        <f>IF(ISNA(VLOOKUP(G80,Metodyka!$A$45:$B$50,2,FALSE))=TRUE,0,(VLOOKUP(G80,Metodyka!$A$45:$B$50,2,FALSE)))</f>
        <v>0</v>
      </c>
      <c r="I80" s="69"/>
      <c r="J80" s="37">
        <f>IF(ISNA(VLOOKUP(I80,Metodyka!$A$52:$B$57,2,FALSE))=TRUE,0,(VLOOKUP(I80,Metodyka!$A$52:$B$57,2,FALSE)))</f>
        <v>0</v>
      </c>
      <c r="K80" s="37">
        <f t="shared" si="2"/>
        <v>0</v>
      </c>
      <c r="L80" s="69"/>
      <c r="M80" s="37">
        <f>IF(ISNA(VLOOKUP(L80,Metodyka!$A$35:$B$40,2,FALSE))=TRUE,0,(VLOOKUP(L80,Metodyka!$A$35:$B$40,2,FALSE)))</f>
        <v>0</v>
      </c>
      <c r="N80" s="69"/>
      <c r="O80" s="37">
        <f>IF(ISNA(VLOOKUP(N80,Metodyka!$A$25:$B$31,2,FALSE))=TRUE,0,(VLOOKUP(N80,Metodyka!$A$25:$B$31,2,FALSE)))</f>
        <v>0</v>
      </c>
      <c r="P80" s="44"/>
      <c r="R80" s="37">
        <f t="shared" si="3"/>
        <v>0</v>
      </c>
      <c r="T80" s="36"/>
      <c r="U80" s="39"/>
      <c r="V80" s="39"/>
      <c r="W80" s="39"/>
    </row>
    <row r="81" spans="1:23" x14ac:dyDescent="0.15">
      <c r="A81" s="35">
        <v>79</v>
      </c>
      <c r="B81" s="36"/>
      <c r="C81" s="36"/>
      <c r="D81" s="36"/>
      <c r="G81" s="69"/>
      <c r="H81" s="37">
        <f>IF(ISNA(VLOOKUP(G81,Metodyka!$A$45:$B$50,2,FALSE))=TRUE,0,(VLOOKUP(G81,Metodyka!$A$45:$B$50,2,FALSE)))</f>
        <v>0</v>
      </c>
      <c r="I81" s="69"/>
      <c r="J81" s="37">
        <f>IF(ISNA(VLOOKUP(I81,Metodyka!$A$52:$B$57,2,FALSE))=TRUE,0,(VLOOKUP(I81,Metodyka!$A$52:$B$57,2,FALSE)))</f>
        <v>0</v>
      </c>
      <c r="K81" s="37">
        <f t="shared" si="2"/>
        <v>0</v>
      </c>
      <c r="L81" s="69"/>
      <c r="M81" s="37">
        <f>IF(ISNA(VLOOKUP(L81,Metodyka!$A$35:$B$40,2,FALSE))=TRUE,0,(VLOOKUP(L81,Metodyka!$A$35:$B$40,2,FALSE)))</f>
        <v>0</v>
      </c>
      <c r="N81" s="69"/>
      <c r="O81" s="37">
        <f>IF(ISNA(VLOOKUP(N81,Metodyka!$A$25:$B$31,2,FALSE))=TRUE,0,(VLOOKUP(N81,Metodyka!$A$25:$B$31,2,FALSE)))</f>
        <v>0</v>
      </c>
      <c r="P81" s="44"/>
      <c r="R81" s="37">
        <f t="shared" si="3"/>
        <v>0</v>
      </c>
      <c r="T81" s="36"/>
      <c r="U81" s="39"/>
      <c r="V81" s="39"/>
      <c r="W81" s="39"/>
    </row>
    <row r="82" spans="1:23" x14ac:dyDescent="0.15">
      <c r="A82" s="35">
        <v>80</v>
      </c>
      <c r="B82" s="36"/>
      <c r="C82" s="36"/>
      <c r="D82" s="36"/>
      <c r="G82" s="69"/>
      <c r="H82" s="37">
        <f>IF(ISNA(VLOOKUP(G82,Metodyka!$A$45:$B$50,2,FALSE))=TRUE,0,(VLOOKUP(G82,Metodyka!$A$45:$B$50,2,FALSE)))</f>
        <v>0</v>
      </c>
      <c r="I82" s="69"/>
      <c r="J82" s="37">
        <f>IF(ISNA(VLOOKUP(I82,Metodyka!$A$52:$B$57,2,FALSE))=TRUE,0,(VLOOKUP(I82,Metodyka!$A$52:$B$57,2,FALSE)))</f>
        <v>0</v>
      </c>
      <c r="K82" s="37">
        <f t="shared" si="2"/>
        <v>0</v>
      </c>
      <c r="L82" s="69"/>
      <c r="M82" s="37">
        <f>IF(ISNA(VLOOKUP(L82,Metodyka!$A$35:$B$40,2,FALSE))=TRUE,0,(VLOOKUP(L82,Metodyka!$A$35:$B$40,2,FALSE)))</f>
        <v>0</v>
      </c>
      <c r="N82" s="69"/>
      <c r="O82" s="37">
        <f>IF(ISNA(VLOOKUP(N82,Metodyka!$A$25:$B$31,2,FALSE))=TRUE,0,(VLOOKUP(N82,Metodyka!$A$25:$B$31,2,FALSE)))</f>
        <v>0</v>
      </c>
      <c r="P82" s="44"/>
      <c r="R82" s="37">
        <f t="shared" si="3"/>
        <v>0</v>
      </c>
      <c r="T82" s="36"/>
      <c r="U82" s="39"/>
      <c r="V82" s="39"/>
      <c r="W82" s="39"/>
    </row>
    <row r="83" spans="1:23" x14ac:dyDescent="0.15">
      <c r="A83" s="35">
        <v>81</v>
      </c>
      <c r="B83" s="36"/>
      <c r="C83" s="36"/>
      <c r="D83" s="36"/>
      <c r="G83" s="69"/>
      <c r="H83" s="37">
        <f>IF(ISNA(VLOOKUP(G83,Metodyka!$A$45:$B$50,2,FALSE))=TRUE,0,(VLOOKUP(G83,Metodyka!$A$45:$B$50,2,FALSE)))</f>
        <v>0</v>
      </c>
      <c r="I83" s="69"/>
      <c r="J83" s="37">
        <f>IF(ISNA(VLOOKUP(I83,Metodyka!$A$52:$B$57,2,FALSE))=TRUE,0,(VLOOKUP(I83,Metodyka!$A$52:$B$57,2,FALSE)))</f>
        <v>0</v>
      </c>
      <c r="K83" s="37">
        <f t="shared" si="2"/>
        <v>0</v>
      </c>
      <c r="L83" s="69"/>
      <c r="M83" s="37">
        <f>IF(ISNA(VLOOKUP(L83,Metodyka!$A$35:$B$40,2,FALSE))=TRUE,0,(VLOOKUP(L83,Metodyka!$A$35:$B$40,2,FALSE)))</f>
        <v>0</v>
      </c>
      <c r="N83" s="69"/>
      <c r="O83" s="37">
        <f>IF(ISNA(VLOOKUP(N83,Metodyka!$A$25:$B$31,2,FALSE))=TRUE,0,(VLOOKUP(N83,Metodyka!$A$25:$B$31,2,FALSE)))</f>
        <v>0</v>
      </c>
      <c r="P83" s="44"/>
      <c r="R83" s="37">
        <f t="shared" si="3"/>
        <v>0</v>
      </c>
      <c r="T83" s="36"/>
      <c r="U83" s="39"/>
      <c r="V83" s="39"/>
      <c r="W83" s="39"/>
    </row>
    <row r="84" spans="1:23" x14ac:dyDescent="0.15">
      <c r="A84" s="35">
        <v>82</v>
      </c>
      <c r="B84" s="36"/>
      <c r="C84" s="36"/>
      <c r="D84" s="36"/>
      <c r="G84" s="69"/>
      <c r="H84" s="37">
        <f>IF(ISNA(VLOOKUP(G84,Metodyka!$A$45:$B$50,2,FALSE))=TRUE,0,(VLOOKUP(G84,Metodyka!$A$45:$B$50,2,FALSE)))</f>
        <v>0</v>
      </c>
      <c r="I84" s="69"/>
      <c r="J84" s="37">
        <f>IF(ISNA(VLOOKUP(I84,Metodyka!$A$52:$B$57,2,FALSE))=TRUE,0,(VLOOKUP(I84,Metodyka!$A$52:$B$57,2,FALSE)))</f>
        <v>0</v>
      </c>
      <c r="K84" s="37">
        <f t="shared" si="2"/>
        <v>0</v>
      </c>
      <c r="L84" s="69"/>
      <c r="M84" s="37">
        <f>IF(ISNA(VLOOKUP(L84,Metodyka!$A$35:$B$40,2,FALSE))=TRUE,0,(VLOOKUP(L84,Metodyka!$A$35:$B$40,2,FALSE)))</f>
        <v>0</v>
      </c>
      <c r="N84" s="69"/>
      <c r="O84" s="37">
        <f>IF(ISNA(VLOOKUP(N84,Metodyka!$A$25:$B$31,2,FALSE))=TRUE,0,(VLOOKUP(N84,Metodyka!$A$25:$B$31,2,FALSE)))</f>
        <v>0</v>
      </c>
      <c r="P84" s="44"/>
      <c r="R84" s="37">
        <f t="shared" si="3"/>
        <v>0</v>
      </c>
      <c r="T84" s="36"/>
      <c r="U84" s="39"/>
      <c r="V84" s="39"/>
      <c r="W84" s="39"/>
    </row>
    <row r="85" spans="1:23" x14ac:dyDescent="0.15">
      <c r="A85" s="35">
        <v>83</v>
      </c>
      <c r="B85" s="36"/>
      <c r="C85" s="36"/>
      <c r="D85" s="36"/>
      <c r="G85" s="69"/>
      <c r="H85" s="37">
        <f>IF(ISNA(VLOOKUP(G85,Metodyka!$A$45:$B$50,2,FALSE))=TRUE,0,(VLOOKUP(G85,Metodyka!$A$45:$B$50,2,FALSE)))</f>
        <v>0</v>
      </c>
      <c r="I85" s="69"/>
      <c r="J85" s="37">
        <f>IF(ISNA(VLOOKUP(I85,Metodyka!$A$52:$B$57,2,FALSE))=TRUE,0,(VLOOKUP(I85,Metodyka!$A$52:$B$57,2,FALSE)))</f>
        <v>0</v>
      </c>
      <c r="K85" s="37">
        <f t="shared" si="2"/>
        <v>0</v>
      </c>
      <c r="L85" s="69"/>
      <c r="M85" s="37">
        <f>IF(ISNA(VLOOKUP(L85,Metodyka!$A$35:$B$40,2,FALSE))=TRUE,0,(VLOOKUP(L85,Metodyka!$A$35:$B$40,2,FALSE)))</f>
        <v>0</v>
      </c>
      <c r="N85" s="69"/>
      <c r="O85" s="37">
        <f>IF(ISNA(VLOOKUP(N85,Metodyka!$A$25:$B$31,2,FALSE))=TRUE,0,(VLOOKUP(N85,Metodyka!$A$25:$B$31,2,FALSE)))</f>
        <v>0</v>
      </c>
      <c r="P85" s="44"/>
      <c r="R85" s="37">
        <f t="shared" si="3"/>
        <v>0</v>
      </c>
      <c r="T85" s="36"/>
      <c r="U85" s="39"/>
      <c r="V85" s="39"/>
      <c r="W85" s="39"/>
    </row>
    <row r="86" spans="1:23" x14ac:dyDescent="0.15">
      <c r="A86" s="35">
        <v>84</v>
      </c>
      <c r="B86" s="36"/>
      <c r="C86" s="36"/>
      <c r="D86" s="36"/>
      <c r="G86" s="69"/>
      <c r="H86" s="37">
        <f>IF(ISNA(VLOOKUP(G86,Metodyka!$A$45:$B$50,2,FALSE))=TRUE,0,(VLOOKUP(G86,Metodyka!$A$45:$B$50,2,FALSE)))</f>
        <v>0</v>
      </c>
      <c r="I86" s="69"/>
      <c r="J86" s="37">
        <f>IF(ISNA(VLOOKUP(I86,Metodyka!$A$52:$B$57,2,FALSE))=TRUE,0,(VLOOKUP(I86,Metodyka!$A$52:$B$57,2,FALSE)))</f>
        <v>0</v>
      </c>
      <c r="K86" s="37">
        <f t="shared" si="2"/>
        <v>0</v>
      </c>
      <c r="L86" s="69"/>
      <c r="M86" s="37">
        <f>IF(ISNA(VLOOKUP(L86,Metodyka!$A$35:$B$40,2,FALSE))=TRUE,0,(VLOOKUP(L86,Metodyka!$A$35:$B$40,2,FALSE)))</f>
        <v>0</v>
      </c>
      <c r="N86" s="69"/>
      <c r="O86" s="37">
        <f>IF(ISNA(VLOOKUP(N86,Metodyka!$A$25:$B$31,2,FALSE))=TRUE,0,(VLOOKUP(N86,Metodyka!$A$25:$B$31,2,FALSE)))</f>
        <v>0</v>
      </c>
      <c r="P86" s="44"/>
      <c r="R86" s="37">
        <f t="shared" si="3"/>
        <v>0</v>
      </c>
      <c r="T86" s="36"/>
      <c r="U86" s="39"/>
      <c r="V86" s="39"/>
      <c r="W86" s="39"/>
    </row>
    <row r="87" spans="1:23" x14ac:dyDescent="0.15">
      <c r="A87" s="35">
        <v>85</v>
      </c>
      <c r="B87" s="36"/>
      <c r="C87" s="36"/>
      <c r="D87" s="36"/>
      <c r="G87" s="69"/>
      <c r="H87" s="37">
        <f>IF(ISNA(VLOOKUP(G87,Metodyka!$A$45:$B$50,2,FALSE))=TRUE,0,(VLOOKUP(G87,Metodyka!$A$45:$B$50,2,FALSE)))</f>
        <v>0</v>
      </c>
      <c r="I87" s="69"/>
      <c r="J87" s="37">
        <f>IF(ISNA(VLOOKUP(I87,Metodyka!$A$52:$B$57,2,FALSE))=TRUE,0,(VLOOKUP(I87,Metodyka!$A$52:$B$57,2,FALSE)))</f>
        <v>0</v>
      </c>
      <c r="K87" s="37">
        <f t="shared" si="2"/>
        <v>0</v>
      </c>
      <c r="L87" s="69"/>
      <c r="M87" s="37">
        <f>IF(ISNA(VLOOKUP(L87,Metodyka!$A$35:$B$40,2,FALSE))=TRUE,0,(VLOOKUP(L87,Metodyka!$A$35:$B$40,2,FALSE)))</f>
        <v>0</v>
      </c>
      <c r="N87" s="69"/>
      <c r="O87" s="37">
        <f>IF(ISNA(VLOOKUP(N87,Metodyka!$A$25:$B$31,2,FALSE))=TRUE,0,(VLOOKUP(N87,Metodyka!$A$25:$B$31,2,FALSE)))</f>
        <v>0</v>
      </c>
      <c r="P87" s="44"/>
      <c r="R87" s="37">
        <f t="shared" si="3"/>
        <v>0</v>
      </c>
      <c r="T87" s="36"/>
      <c r="U87" s="39"/>
      <c r="V87" s="39"/>
      <c r="W87" s="39"/>
    </row>
    <row r="88" spans="1:23" x14ac:dyDescent="0.15">
      <c r="A88" s="35">
        <v>86</v>
      </c>
      <c r="B88" s="36"/>
      <c r="C88" s="36"/>
      <c r="D88" s="36"/>
      <c r="G88" s="69"/>
      <c r="H88" s="37">
        <f>IF(ISNA(VLOOKUP(G88,Metodyka!$A$45:$B$50,2,FALSE))=TRUE,0,(VLOOKUP(G88,Metodyka!$A$45:$B$50,2,FALSE)))</f>
        <v>0</v>
      </c>
      <c r="I88" s="69"/>
      <c r="J88" s="37">
        <f>IF(ISNA(VLOOKUP(I88,Metodyka!$A$52:$B$57,2,FALSE))=TRUE,0,(VLOOKUP(I88,Metodyka!$A$52:$B$57,2,FALSE)))</f>
        <v>0</v>
      </c>
      <c r="K88" s="37">
        <f t="shared" si="2"/>
        <v>0</v>
      </c>
      <c r="L88" s="69"/>
      <c r="M88" s="37">
        <f>IF(ISNA(VLOOKUP(L88,Metodyka!$A$35:$B$40,2,FALSE))=TRUE,0,(VLOOKUP(L88,Metodyka!$A$35:$B$40,2,FALSE)))</f>
        <v>0</v>
      </c>
      <c r="N88" s="69"/>
      <c r="O88" s="37">
        <f>IF(ISNA(VLOOKUP(N88,Metodyka!$A$25:$B$31,2,FALSE))=TRUE,0,(VLOOKUP(N88,Metodyka!$A$25:$B$31,2,FALSE)))</f>
        <v>0</v>
      </c>
      <c r="P88" s="44"/>
      <c r="R88" s="37">
        <f t="shared" si="3"/>
        <v>0</v>
      </c>
      <c r="T88" s="36"/>
      <c r="U88" s="39"/>
      <c r="V88" s="39"/>
      <c r="W88" s="39"/>
    </row>
    <row r="89" spans="1:23" x14ac:dyDescent="0.15">
      <c r="A89" s="35">
        <v>87</v>
      </c>
      <c r="B89" s="36"/>
      <c r="C89" s="36"/>
      <c r="D89" s="36"/>
      <c r="G89" s="69"/>
      <c r="H89" s="37">
        <f>IF(ISNA(VLOOKUP(G89,Metodyka!$A$45:$B$50,2,FALSE))=TRUE,0,(VLOOKUP(G89,Metodyka!$A$45:$B$50,2,FALSE)))</f>
        <v>0</v>
      </c>
      <c r="I89" s="69"/>
      <c r="J89" s="37">
        <f>IF(ISNA(VLOOKUP(I89,Metodyka!$A$52:$B$57,2,FALSE))=TRUE,0,(VLOOKUP(I89,Metodyka!$A$52:$B$57,2,FALSE)))</f>
        <v>0</v>
      </c>
      <c r="K89" s="37">
        <f t="shared" si="2"/>
        <v>0</v>
      </c>
      <c r="L89" s="69"/>
      <c r="M89" s="37">
        <f>IF(ISNA(VLOOKUP(L89,Metodyka!$A$35:$B$40,2,FALSE))=TRUE,0,(VLOOKUP(L89,Metodyka!$A$35:$B$40,2,FALSE)))</f>
        <v>0</v>
      </c>
      <c r="N89" s="69"/>
      <c r="O89" s="37">
        <f>IF(ISNA(VLOOKUP(N89,Metodyka!$A$25:$B$31,2,FALSE))=TRUE,0,(VLOOKUP(N89,Metodyka!$A$25:$B$31,2,FALSE)))</f>
        <v>0</v>
      </c>
      <c r="P89" s="44"/>
      <c r="R89" s="37">
        <f t="shared" si="3"/>
        <v>0</v>
      </c>
      <c r="T89" s="36"/>
      <c r="U89" s="39"/>
      <c r="V89" s="39"/>
      <c r="W89" s="39"/>
    </row>
    <row r="90" spans="1:23" x14ac:dyDescent="0.15">
      <c r="A90" s="35">
        <v>88</v>
      </c>
      <c r="B90" s="36"/>
      <c r="C90" s="36"/>
      <c r="D90" s="36"/>
      <c r="G90" s="69"/>
      <c r="H90" s="37">
        <f>IF(ISNA(VLOOKUP(G90,Metodyka!$A$45:$B$50,2,FALSE))=TRUE,0,(VLOOKUP(G90,Metodyka!$A$45:$B$50,2,FALSE)))</f>
        <v>0</v>
      </c>
      <c r="I90" s="69"/>
      <c r="J90" s="37">
        <f>IF(ISNA(VLOOKUP(I90,Metodyka!$A$52:$B$57,2,FALSE))=TRUE,0,(VLOOKUP(I90,Metodyka!$A$52:$B$57,2,FALSE)))</f>
        <v>0</v>
      </c>
      <c r="K90" s="37">
        <f t="shared" si="2"/>
        <v>0</v>
      </c>
      <c r="L90" s="69"/>
      <c r="M90" s="37">
        <f>IF(ISNA(VLOOKUP(L90,Metodyka!$A$35:$B$40,2,FALSE))=TRUE,0,(VLOOKUP(L90,Metodyka!$A$35:$B$40,2,FALSE)))</f>
        <v>0</v>
      </c>
      <c r="N90" s="69"/>
      <c r="O90" s="37">
        <f>IF(ISNA(VLOOKUP(N90,Metodyka!$A$25:$B$31,2,FALSE))=TRUE,0,(VLOOKUP(N90,Metodyka!$A$25:$B$31,2,FALSE)))</f>
        <v>0</v>
      </c>
      <c r="P90" s="44"/>
      <c r="R90" s="37">
        <f t="shared" si="3"/>
        <v>0</v>
      </c>
      <c r="T90" s="36"/>
      <c r="U90" s="39"/>
      <c r="V90" s="39"/>
      <c r="W90" s="39"/>
    </row>
    <row r="91" spans="1:23" x14ac:dyDescent="0.15">
      <c r="A91" s="35">
        <v>89</v>
      </c>
      <c r="B91" s="36"/>
      <c r="C91" s="36"/>
      <c r="D91" s="36"/>
      <c r="G91" s="69"/>
      <c r="H91" s="37">
        <f>IF(ISNA(VLOOKUP(G91,Metodyka!$A$45:$B$50,2,FALSE))=TRUE,0,(VLOOKUP(G91,Metodyka!$A$45:$B$50,2,FALSE)))</f>
        <v>0</v>
      </c>
      <c r="I91" s="69"/>
      <c r="J91" s="37">
        <f>IF(ISNA(VLOOKUP(I91,Metodyka!$A$52:$B$57,2,FALSE))=TRUE,0,(VLOOKUP(I91,Metodyka!$A$52:$B$57,2,FALSE)))</f>
        <v>0</v>
      </c>
      <c r="K91" s="37">
        <f t="shared" si="2"/>
        <v>0</v>
      </c>
      <c r="L91" s="69"/>
      <c r="M91" s="37">
        <f>IF(ISNA(VLOOKUP(L91,Metodyka!$A$35:$B$40,2,FALSE))=TRUE,0,(VLOOKUP(L91,Metodyka!$A$35:$B$40,2,FALSE)))</f>
        <v>0</v>
      </c>
      <c r="N91" s="69"/>
      <c r="O91" s="37">
        <f>IF(ISNA(VLOOKUP(N91,Metodyka!$A$25:$B$31,2,FALSE))=TRUE,0,(VLOOKUP(N91,Metodyka!$A$25:$B$31,2,FALSE)))</f>
        <v>0</v>
      </c>
      <c r="P91" s="44"/>
      <c r="R91" s="37">
        <f t="shared" si="3"/>
        <v>0</v>
      </c>
      <c r="T91" s="36"/>
      <c r="U91" s="39"/>
      <c r="V91" s="39"/>
      <c r="W91" s="39"/>
    </row>
    <row r="92" spans="1:23" x14ac:dyDescent="0.15">
      <c r="A92" s="35">
        <v>90</v>
      </c>
      <c r="B92" s="36"/>
      <c r="C92" s="36"/>
      <c r="D92" s="36"/>
      <c r="G92" s="69"/>
      <c r="H92" s="37">
        <f>IF(ISNA(VLOOKUP(G92,Metodyka!$A$45:$B$50,2,FALSE))=TRUE,0,(VLOOKUP(G92,Metodyka!$A$45:$B$50,2,FALSE)))</f>
        <v>0</v>
      </c>
      <c r="I92" s="69"/>
      <c r="J92" s="37">
        <f>IF(ISNA(VLOOKUP(I92,Metodyka!$A$52:$B$57,2,FALSE))=TRUE,0,(VLOOKUP(I92,Metodyka!$A$52:$B$57,2,FALSE)))</f>
        <v>0</v>
      </c>
      <c r="K92" s="37">
        <f t="shared" si="2"/>
        <v>0</v>
      </c>
      <c r="L92" s="69"/>
      <c r="M92" s="37">
        <f>IF(ISNA(VLOOKUP(L92,Metodyka!$A$35:$B$40,2,FALSE))=TRUE,0,(VLOOKUP(L92,Metodyka!$A$35:$B$40,2,FALSE)))</f>
        <v>0</v>
      </c>
      <c r="N92" s="69"/>
      <c r="O92" s="37">
        <f>IF(ISNA(VLOOKUP(N92,Metodyka!$A$25:$B$31,2,FALSE))=TRUE,0,(VLOOKUP(N92,Metodyka!$A$25:$B$31,2,FALSE)))</f>
        <v>0</v>
      </c>
      <c r="P92" s="44"/>
      <c r="R92" s="37">
        <f t="shared" si="3"/>
        <v>0</v>
      </c>
      <c r="T92" s="36"/>
      <c r="U92" s="39"/>
      <c r="V92" s="39"/>
      <c r="W92" s="39"/>
    </row>
    <row r="93" spans="1:23" x14ac:dyDescent="0.15">
      <c r="A93" s="35">
        <v>91</v>
      </c>
      <c r="B93" s="36"/>
      <c r="C93" s="36"/>
      <c r="D93" s="36"/>
      <c r="G93" s="69"/>
      <c r="H93" s="37">
        <f>IF(ISNA(VLOOKUP(G93,Metodyka!$A$45:$B$50,2,FALSE))=TRUE,0,(VLOOKUP(G93,Metodyka!$A$45:$B$50,2,FALSE)))</f>
        <v>0</v>
      </c>
      <c r="I93" s="69"/>
      <c r="J93" s="37">
        <f>IF(ISNA(VLOOKUP(I93,Metodyka!$A$52:$B$57,2,FALSE))=TRUE,0,(VLOOKUP(I93,Metodyka!$A$52:$B$57,2,FALSE)))</f>
        <v>0</v>
      </c>
      <c r="K93" s="37">
        <f t="shared" si="2"/>
        <v>0</v>
      </c>
      <c r="L93" s="69"/>
      <c r="M93" s="37">
        <f>IF(ISNA(VLOOKUP(L93,Metodyka!$A$35:$B$40,2,FALSE))=TRUE,0,(VLOOKUP(L93,Metodyka!$A$35:$B$40,2,FALSE)))</f>
        <v>0</v>
      </c>
      <c r="N93" s="69"/>
      <c r="O93" s="37">
        <f>IF(ISNA(VLOOKUP(N93,Metodyka!$A$25:$B$31,2,FALSE))=TRUE,0,(VLOOKUP(N93,Metodyka!$A$25:$B$31,2,FALSE)))</f>
        <v>0</v>
      </c>
      <c r="P93" s="44"/>
      <c r="R93" s="37">
        <f t="shared" si="3"/>
        <v>0</v>
      </c>
      <c r="T93" s="36"/>
      <c r="U93" s="39"/>
      <c r="V93" s="39"/>
      <c r="W93" s="39"/>
    </row>
    <row r="94" spans="1:23" x14ac:dyDescent="0.15">
      <c r="A94" s="35">
        <v>92</v>
      </c>
      <c r="B94" s="36"/>
      <c r="C94" s="36"/>
      <c r="D94" s="36"/>
      <c r="G94" s="69"/>
      <c r="H94" s="37">
        <f>IF(ISNA(VLOOKUP(G94,Metodyka!$A$45:$B$50,2,FALSE))=TRUE,0,(VLOOKUP(G94,Metodyka!$A$45:$B$50,2,FALSE)))</f>
        <v>0</v>
      </c>
      <c r="I94" s="69"/>
      <c r="J94" s="37">
        <f>IF(ISNA(VLOOKUP(I94,Metodyka!$A$52:$B$57,2,FALSE))=TRUE,0,(VLOOKUP(I94,Metodyka!$A$52:$B$57,2,FALSE)))</f>
        <v>0</v>
      </c>
      <c r="K94" s="37">
        <f t="shared" si="2"/>
        <v>0</v>
      </c>
      <c r="L94" s="69"/>
      <c r="M94" s="37">
        <f>IF(ISNA(VLOOKUP(L94,Metodyka!$A$35:$B$40,2,FALSE))=TRUE,0,(VLOOKUP(L94,Metodyka!$A$35:$B$40,2,FALSE)))</f>
        <v>0</v>
      </c>
      <c r="N94" s="69"/>
      <c r="O94" s="37">
        <f>IF(ISNA(VLOOKUP(N94,Metodyka!$A$25:$B$31,2,FALSE))=TRUE,0,(VLOOKUP(N94,Metodyka!$A$25:$B$31,2,FALSE)))</f>
        <v>0</v>
      </c>
      <c r="P94" s="44"/>
      <c r="R94" s="37">
        <f t="shared" si="3"/>
        <v>0</v>
      </c>
      <c r="T94" s="36"/>
      <c r="U94" s="39"/>
      <c r="V94" s="39"/>
      <c r="W94" s="39"/>
    </row>
    <row r="95" spans="1:23" x14ac:dyDescent="0.15">
      <c r="A95" s="35">
        <v>93</v>
      </c>
      <c r="B95" s="36"/>
      <c r="C95" s="36"/>
      <c r="D95" s="36"/>
      <c r="G95" s="69"/>
      <c r="H95" s="37">
        <f>IF(ISNA(VLOOKUP(G95,Metodyka!$A$45:$B$50,2,FALSE))=TRUE,0,(VLOOKUP(G95,Metodyka!$A$45:$B$50,2,FALSE)))</f>
        <v>0</v>
      </c>
      <c r="I95" s="69"/>
      <c r="J95" s="37">
        <f>IF(ISNA(VLOOKUP(I95,Metodyka!$A$52:$B$57,2,FALSE))=TRUE,0,(VLOOKUP(I95,Metodyka!$A$52:$B$57,2,FALSE)))</f>
        <v>0</v>
      </c>
      <c r="K95" s="37">
        <f t="shared" si="2"/>
        <v>0</v>
      </c>
      <c r="L95" s="69"/>
      <c r="M95" s="37">
        <f>IF(ISNA(VLOOKUP(L95,Metodyka!$A$35:$B$40,2,FALSE))=TRUE,0,(VLOOKUP(L95,Metodyka!$A$35:$B$40,2,FALSE)))</f>
        <v>0</v>
      </c>
      <c r="N95" s="69"/>
      <c r="O95" s="37">
        <f>IF(ISNA(VLOOKUP(N95,Metodyka!$A$25:$B$31,2,FALSE))=TRUE,0,(VLOOKUP(N95,Metodyka!$A$25:$B$31,2,FALSE)))</f>
        <v>0</v>
      </c>
      <c r="P95" s="44"/>
      <c r="R95" s="37">
        <f t="shared" si="3"/>
        <v>0</v>
      </c>
      <c r="T95" s="36"/>
      <c r="U95" s="39"/>
      <c r="V95" s="39"/>
      <c r="W95" s="39"/>
    </row>
    <row r="96" spans="1:23" x14ac:dyDescent="0.15">
      <c r="A96" s="35">
        <v>94</v>
      </c>
      <c r="B96" s="36"/>
      <c r="C96" s="36"/>
      <c r="D96" s="36"/>
      <c r="G96" s="69"/>
      <c r="H96" s="37">
        <f>IF(ISNA(VLOOKUP(G96,Metodyka!$A$45:$B$50,2,FALSE))=TRUE,0,(VLOOKUP(G96,Metodyka!$A$45:$B$50,2,FALSE)))</f>
        <v>0</v>
      </c>
      <c r="I96" s="69"/>
      <c r="J96" s="37">
        <f>IF(ISNA(VLOOKUP(I96,Metodyka!$A$52:$B$57,2,FALSE))=TRUE,0,(VLOOKUP(I96,Metodyka!$A$52:$B$57,2,FALSE)))</f>
        <v>0</v>
      </c>
      <c r="K96" s="37">
        <f t="shared" si="2"/>
        <v>0</v>
      </c>
      <c r="L96" s="69"/>
      <c r="M96" s="37">
        <f>IF(ISNA(VLOOKUP(L96,Metodyka!$A$35:$B$40,2,FALSE))=TRUE,0,(VLOOKUP(L96,Metodyka!$A$35:$B$40,2,FALSE)))</f>
        <v>0</v>
      </c>
      <c r="N96" s="69"/>
      <c r="O96" s="37">
        <f>IF(ISNA(VLOOKUP(N96,Metodyka!$A$25:$B$31,2,FALSE))=TRUE,0,(VLOOKUP(N96,Metodyka!$A$25:$B$31,2,FALSE)))</f>
        <v>0</v>
      </c>
      <c r="P96" s="44"/>
      <c r="R96" s="37">
        <f t="shared" si="3"/>
        <v>0</v>
      </c>
      <c r="T96" s="36"/>
      <c r="U96" s="39"/>
      <c r="V96" s="39"/>
      <c r="W96" s="39"/>
    </row>
    <row r="97" spans="1:23" x14ac:dyDescent="0.15">
      <c r="A97" s="35">
        <v>95</v>
      </c>
      <c r="B97" s="36"/>
      <c r="C97" s="36"/>
      <c r="D97" s="36"/>
      <c r="G97" s="69"/>
      <c r="H97" s="37">
        <f>IF(ISNA(VLOOKUP(G97,Metodyka!$A$45:$B$50,2,FALSE))=TRUE,0,(VLOOKUP(G97,Metodyka!$A$45:$B$50,2,FALSE)))</f>
        <v>0</v>
      </c>
      <c r="I97" s="69"/>
      <c r="J97" s="37">
        <f>IF(ISNA(VLOOKUP(I97,Metodyka!$A$52:$B$57,2,FALSE))=TRUE,0,(VLOOKUP(I97,Metodyka!$A$52:$B$57,2,FALSE)))</f>
        <v>0</v>
      </c>
      <c r="K97" s="37">
        <f t="shared" si="2"/>
        <v>0</v>
      </c>
      <c r="L97" s="69"/>
      <c r="M97" s="37">
        <f>IF(ISNA(VLOOKUP(L97,Metodyka!$A$35:$B$40,2,FALSE))=TRUE,0,(VLOOKUP(L97,Metodyka!$A$35:$B$40,2,FALSE)))</f>
        <v>0</v>
      </c>
      <c r="N97" s="69"/>
      <c r="O97" s="37">
        <f>IF(ISNA(VLOOKUP(N97,Metodyka!$A$25:$B$31,2,FALSE))=TRUE,0,(VLOOKUP(N97,Metodyka!$A$25:$B$31,2,FALSE)))</f>
        <v>0</v>
      </c>
      <c r="P97" s="44"/>
      <c r="R97" s="37">
        <f t="shared" si="3"/>
        <v>0</v>
      </c>
      <c r="T97" s="36"/>
      <c r="U97" s="39"/>
      <c r="V97" s="39"/>
      <c r="W97" s="39"/>
    </row>
    <row r="98" spans="1:23" x14ac:dyDescent="0.15">
      <c r="A98" s="35">
        <v>96</v>
      </c>
      <c r="B98" s="36"/>
      <c r="C98" s="36"/>
      <c r="D98" s="36"/>
      <c r="G98" s="69"/>
      <c r="H98" s="37">
        <f>IF(ISNA(VLOOKUP(G98,Metodyka!$A$45:$B$50,2,FALSE))=TRUE,0,(VLOOKUP(G98,Metodyka!$A$45:$B$50,2,FALSE)))</f>
        <v>0</v>
      </c>
      <c r="I98" s="69"/>
      <c r="J98" s="37">
        <f>IF(ISNA(VLOOKUP(I98,Metodyka!$A$52:$B$57,2,FALSE))=TRUE,0,(VLOOKUP(I98,Metodyka!$A$52:$B$57,2,FALSE)))</f>
        <v>0</v>
      </c>
      <c r="K98" s="37">
        <f t="shared" si="2"/>
        <v>0</v>
      </c>
      <c r="L98" s="69"/>
      <c r="M98" s="37">
        <f>IF(ISNA(VLOOKUP(L98,Metodyka!$A$35:$B$40,2,FALSE))=TRUE,0,(VLOOKUP(L98,Metodyka!$A$35:$B$40,2,FALSE)))</f>
        <v>0</v>
      </c>
      <c r="N98" s="69"/>
      <c r="O98" s="37">
        <f>IF(ISNA(VLOOKUP(N98,Metodyka!$A$25:$B$31,2,FALSE))=TRUE,0,(VLOOKUP(N98,Metodyka!$A$25:$B$31,2,FALSE)))</f>
        <v>0</v>
      </c>
      <c r="P98" s="44"/>
      <c r="R98" s="37">
        <f t="shared" si="3"/>
        <v>0</v>
      </c>
      <c r="T98" s="36"/>
      <c r="U98" s="39"/>
      <c r="V98" s="39"/>
      <c r="W98" s="39"/>
    </row>
    <row r="99" spans="1:23" x14ac:dyDescent="0.15">
      <c r="A99" s="35">
        <v>97</v>
      </c>
      <c r="B99" s="36"/>
      <c r="C99" s="36"/>
      <c r="D99" s="36"/>
      <c r="G99" s="69"/>
      <c r="H99" s="37">
        <f>IF(ISNA(VLOOKUP(G99,Metodyka!$A$45:$B$50,2,FALSE))=TRUE,0,(VLOOKUP(G99,Metodyka!$A$45:$B$50,2,FALSE)))</f>
        <v>0</v>
      </c>
      <c r="I99" s="69"/>
      <c r="J99" s="37">
        <f>IF(ISNA(VLOOKUP(I99,Metodyka!$A$52:$B$57,2,FALSE))=TRUE,0,(VLOOKUP(I99,Metodyka!$A$52:$B$57,2,FALSE)))</f>
        <v>0</v>
      </c>
      <c r="K99" s="37">
        <f t="shared" si="2"/>
        <v>0</v>
      </c>
      <c r="L99" s="69"/>
      <c r="M99" s="37">
        <f>IF(ISNA(VLOOKUP(L99,Metodyka!$A$35:$B$40,2,FALSE))=TRUE,0,(VLOOKUP(L99,Metodyka!$A$35:$B$40,2,FALSE)))</f>
        <v>0</v>
      </c>
      <c r="N99" s="69"/>
      <c r="O99" s="37">
        <f>IF(ISNA(VLOOKUP(N99,Metodyka!$A$25:$B$31,2,FALSE))=TRUE,0,(VLOOKUP(N99,Metodyka!$A$25:$B$31,2,FALSE)))</f>
        <v>0</v>
      </c>
      <c r="P99" s="44"/>
      <c r="R99" s="37">
        <f t="shared" si="3"/>
        <v>0</v>
      </c>
      <c r="T99" s="36"/>
      <c r="U99" s="39"/>
      <c r="V99" s="39"/>
      <c r="W99" s="39"/>
    </row>
    <row r="100" spans="1:23" x14ac:dyDescent="0.15">
      <c r="A100" s="35">
        <v>98</v>
      </c>
      <c r="B100" s="36"/>
      <c r="C100" s="36"/>
      <c r="D100" s="36"/>
      <c r="G100" s="69"/>
      <c r="H100" s="37">
        <f>IF(ISNA(VLOOKUP(G100,Metodyka!$A$45:$B$50,2,FALSE))=TRUE,0,(VLOOKUP(G100,Metodyka!$A$45:$B$50,2,FALSE)))</f>
        <v>0</v>
      </c>
      <c r="I100" s="69"/>
      <c r="J100" s="37">
        <f>IF(ISNA(VLOOKUP(I100,Metodyka!$A$52:$B$57,2,FALSE))=TRUE,0,(VLOOKUP(I100,Metodyka!$A$52:$B$57,2,FALSE)))</f>
        <v>0</v>
      </c>
      <c r="K100" s="37">
        <f t="shared" si="2"/>
        <v>0</v>
      </c>
      <c r="L100" s="69"/>
      <c r="M100" s="37">
        <f>IF(ISNA(VLOOKUP(L100,Metodyka!$A$35:$B$40,2,FALSE))=TRUE,0,(VLOOKUP(L100,Metodyka!$A$35:$B$40,2,FALSE)))</f>
        <v>0</v>
      </c>
      <c r="N100" s="69"/>
      <c r="O100" s="37">
        <f>IF(ISNA(VLOOKUP(N100,Metodyka!$A$25:$B$31,2,FALSE))=TRUE,0,(VLOOKUP(N100,Metodyka!$A$25:$B$31,2,FALSE)))</f>
        <v>0</v>
      </c>
      <c r="P100" s="44"/>
      <c r="R100" s="37">
        <f t="shared" si="3"/>
        <v>0</v>
      </c>
      <c r="T100" s="36"/>
      <c r="U100" s="39"/>
      <c r="V100" s="39"/>
      <c r="W100" s="39"/>
    </row>
    <row r="101" spans="1:23" x14ac:dyDescent="0.15">
      <c r="A101" s="35">
        <v>99</v>
      </c>
      <c r="B101" s="36"/>
      <c r="C101" s="36"/>
      <c r="D101" s="36"/>
      <c r="G101" s="69"/>
      <c r="H101" s="37">
        <f>IF(ISNA(VLOOKUP(G101,Metodyka!$A$45:$B$50,2,FALSE))=TRUE,0,(VLOOKUP(G101,Metodyka!$A$45:$B$50,2,FALSE)))</f>
        <v>0</v>
      </c>
      <c r="I101" s="69"/>
      <c r="J101" s="37">
        <f>IF(ISNA(VLOOKUP(I101,Metodyka!$A$52:$B$57,2,FALSE))=TRUE,0,(VLOOKUP(I101,Metodyka!$A$52:$B$57,2,FALSE)))</f>
        <v>0</v>
      </c>
      <c r="K101" s="37">
        <f t="shared" si="2"/>
        <v>0</v>
      </c>
      <c r="L101" s="69"/>
      <c r="M101" s="37">
        <f>IF(ISNA(VLOOKUP(L101,Metodyka!$A$35:$B$40,2,FALSE))=TRUE,0,(VLOOKUP(L101,Metodyka!$A$35:$B$40,2,FALSE)))</f>
        <v>0</v>
      </c>
      <c r="N101" s="69"/>
      <c r="O101" s="37">
        <f>IF(ISNA(VLOOKUP(N101,Metodyka!$A$25:$B$31,2,FALSE))=TRUE,0,(VLOOKUP(N101,Metodyka!$A$25:$B$31,2,FALSE)))</f>
        <v>0</v>
      </c>
      <c r="P101" s="44"/>
      <c r="R101" s="37">
        <f t="shared" si="3"/>
        <v>0</v>
      </c>
      <c r="T101" s="36"/>
      <c r="U101" s="39"/>
      <c r="V101" s="39"/>
      <c r="W101" s="39"/>
    </row>
    <row r="102" spans="1:23" x14ac:dyDescent="0.15">
      <c r="A102" s="35">
        <v>100</v>
      </c>
      <c r="B102" s="36"/>
      <c r="C102" s="36"/>
      <c r="D102" s="36"/>
      <c r="G102" s="69"/>
      <c r="H102" s="37">
        <f>IF(ISNA(VLOOKUP(G102,Metodyka!$A$45:$B$50,2,FALSE))=TRUE,0,(VLOOKUP(G102,Metodyka!$A$45:$B$50,2,FALSE)))</f>
        <v>0</v>
      </c>
      <c r="I102" s="69"/>
      <c r="J102" s="37">
        <f>IF(ISNA(VLOOKUP(I102,Metodyka!$A$52:$B$57,2,FALSE))=TRUE,0,(VLOOKUP(I102,Metodyka!$A$52:$B$57,2,FALSE)))</f>
        <v>0</v>
      </c>
      <c r="K102" s="37">
        <f t="shared" si="2"/>
        <v>0</v>
      </c>
      <c r="L102" s="69"/>
      <c r="M102" s="37">
        <f>IF(ISNA(VLOOKUP(L102,Metodyka!$A$35:$B$40,2,FALSE))=TRUE,0,(VLOOKUP(L102,Metodyka!$A$35:$B$40,2,FALSE)))</f>
        <v>0</v>
      </c>
      <c r="N102" s="69"/>
      <c r="O102" s="37">
        <f>IF(ISNA(VLOOKUP(N102,Metodyka!$A$25:$B$31,2,FALSE))=TRUE,0,(VLOOKUP(N102,Metodyka!$A$25:$B$31,2,FALSE)))</f>
        <v>0</v>
      </c>
      <c r="P102" s="44"/>
      <c r="R102" s="37">
        <f t="shared" si="3"/>
        <v>0</v>
      </c>
      <c r="T102" s="36"/>
      <c r="U102" s="39"/>
      <c r="V102" s="39"/>
      <c r="W102" s="39"/>
    </row>
    <row r="103" spans="1:23" x14ac:dyDescent="0.15">
      <c r="A103" s="35">
        <v>101</v>
      </c>
      <c r="B103" s="36"/>
      <c r="C103" s="36"/>
      <c r="D103" s="36"/>
      <c r="G103" s="69"/>
      <c r="H103" s="37">
        <f>IF(ISNA(VLOOKUP(G103,Metodyka!$A$45:$B$50,2,FALSE))=TRUE,0,(VLOOKUP(G103,Metodyka!$A$45:$B$50,2,FALSE)))</f>
        <v>0</v>
      </c>
      <c r="I103" s="69"/>
      <c r="J103" s="37">
        <f>IF(ISNA(VLOOKUP(I103,Metodyka!$A$52:$B$57,2,FALSE))=TRUE,0,(VLOOKUP(I103,Metodyka!$A$52:$B$57,2,FALSE)))</f>
        <v>0</v>
      </c>
      <c r="K103" s="37">
        <f t="shared" si="2"/>
        <v>0</v>
      </c>
      <c r="L103" s="69"/>
      <c r="M103" s="37">
        <f>IF(ISNA(VLOOKUP(L103,Metodyka!$A$35:$B$40,2,FALSE))=TRUE,0,(VLOOKUP(L103,Metodyka!$A$35:$B$40,2,FALSE)))</f>
        <v>0</v>
      </c>
      <c r="N103" s="69"/>
      <c r="O103" s="37">
        <f>IF(ISNA(VLOOKUP(N103,Metodyka!$A$25:$B$31,2,FALSE))=TRUE,0,(VLOOKUP(N103,Metodyka!$A$25:$B$31,2,FALSE)))</f>
        <v>0</v>
      </c>
      <c r="P103" s="44"/>
      <c r="R103" s="37">
        <f t="shared" si="3"/>
        <v>0</v>
      </c>
      <c r="T103" s="36"/>
      <c r="U103" s="39"/>
      <c r="V103" s="39"/>
      <c r="W103" s="39"/>
    </row>
    <row r="104" spans="1:23" x14ac:dyDescent="0.15">
      <c r="A104" s="35">
        <v>102</v>
      </c>
      <c r="B104" s="36"/>
      <c r="C104" s="36"/>
      <c r="D104" s="36"/>
      <c r="G104" s="69"/>
      <c r="H104" s="37">
        <f>IF(ISNA(VLOOKUP(G104,Metodyka!$A$45:$B$50,2,FALSE))=TRUE,0,(VLOOKUP(G104,Metodyka!$A$45:$B$50,2,FALSE)))</f>
        <v>0</v>
      </c>
      <c r="I104" s="69"/>
      <c r="J104" s="37">
        <f>IF(ISNA(VLOOKUP(I104,Metodyka!$A$52:$B$57,2,FALSE))=TRUE,0,(VLOOKUP(I104,Metodyka!$A$52:$B$57,2,FALSE)))</f>
        <v>0</v>
      </c>
      <c r="K104" s="37">
        <f t="shared" si="2"/>
        <v>0</v>
      </c>
      <c r="L104" s="69"/>
      <c r="M104" s="37">
        <f>IF(ISNA(VLOOKUP(L104,Metodyka!$A$35:$B$40,2,FALSE))=TRUE,0,(VLOOKUP(L104,Metodyka!$A$35:$B$40,2,FALSE)))</f>
        <v>0</v>
      </c>
      <c r="N104" s="69"/>
      <c r="O104" s="37">
        <f>IF(ISNA(VLOOKUP(N104,Metodyka!$A$25:$B$31,2,FALSE))=TRUE,0,(VLOOKUP(N104,Metodyka!$A$25:$B$31,2,FALSE)))</f>
        <v>0</v>
      </c>
      <c r="P104" s="44"/>
      <c r="R104" s="37">
        <f t="shared" si="3"/>
        <v>0</v>
      </c>
      <c r="T104" s="36"/>
      <c r="U104" s="39"/>
      <c r="V104" s="39"/>
      <c r="W104" s="39"/>
    </row>
    <row r="105" spans="1:23" x14ac:dyDescent="0.15">
      <c r="A105" s="35">
        <v>103</v>
      </c>
      <c r="B105" s="36"/>
      <c r="C105" s="36"/>
      <c r="D105" s="36"/>
      <c r="G105" s="69"/>
      <c r="H105" s="37">
        <f>IF(ISNA(VLOOKUP(G105,Metodyka!$A$45:$B$50,2,FALSE))=TRUE,0,(VLOOKUP(G105,Metodyka!$A$45:$B$50,2,FALSE)))</f>
        <v>0</v>
      </c>
      <c r="I105" s="69"/>
      <c r="J105" s="37">
        <f>IF(ISNA(VLOOKUP(I105,Metodyka!$A$52:$B$57,2,FALSE))=TRUE,0,(VLOOKUP(I105,Metodyka!$A$52:$B$57,2,FALSE)))</f>
        <v>0</v>
      </c>
      <c r="K105" s="37">
        <f t="shared" si="2"/>
        <v>0</v>
      </c>
      <c r="L105" s="69"/>
      <c r="M105" s="37">
        <f>IF(ISNA(VLOOKUP(L105,Metodyka!$A$35:$B$40,2,FALSE))=TRUE,0,(VLOOKUP(L105,Metodyka!$A$35:$B$40,2,FALSE)))</f>
        <v>0</v>
      </c>
      <c r="N105" s="69"/>
      <c r="O105" s="37">
        <f>IF(ISNA(VLOOKUP(N105,Metodyka!$A$25:$B$31,2,FALSE))=TRUE,0,(VLOOKUP(N105,Metodyka!$A$25:$B$31,2,FALSE)))</f>
        <v>0</v>
      </c>
      <c r="P105" s="44"/>
      <c r="R105" s="37">
        <f t="shared" si="3"/>
        <v>0</v>
      </c>
      <c r="T105" s="36"/>
      <c r="U105" s="39"/>
      <c r="V105" s="39"/>
      <c r="W105" s="39"/>
    </row>
    <row r="106" spans="1:23" x14ac:dyDescent="0.15">
      <c r="A106" s="35">
        <v>104</v>
      </c>
      <c r="B106" s="36"/>
      <c r="C106" s="36"/>
      <c r="D106" s="36"/>
      <c r="G106" s="69"/>
      <c r="H106" s="37">
        <f>IF(ISNA(VLOOKUP(G106,Metodyka!$A$45:$B$50,2,FALSE))=TRUE,0,(VLOOKUP(G106,Metodyka!$A$45:$B$50,2,FALSE)))</f>
        <v>0</v>
      </c>
      <c r="I106" s="69"/>
      <c r="J106" s="37">
        <f>IF(ISNA(VLOOKUP(I106,Metodyka!$A$52:$B$57,2,FALSE))=TRUE,0,(VLOOKUP(I106,Metodyka!$A$52:$B$57,2,FALSE)))</f>
        <v>0</v>
      </c>
      <c r="K106" s="37">
        <f t="shared" si="2"/>
        <v>0</v>
      </c>
      <c r="L106" s="69"/>
      <c r="M106" s="37">
        <f>IF(ISNA(VLOOKUP(L106,Metodyka!$A$35:$B$40,2,FALSE))=TRUE,0,(VLOOKUP(L106,Metodyka!$A$35:$B$40,2,FALSE)))</f>
        <v>0</v>
      </c>
      <c r="N106" s="69"/>
      <c r="O106" s="37">
        <f>IF(ISNA(VLOOKUP(N106,Metodyka!$A$25:$B$31,2,FALSE))=TRUE,0,(VLOOKUP(N106,Metodyka!$A$25:$B$31,2,FALSE)))</f>
        <v>0</v>
      </c>
      <c r="P106" s="44"/>
      <c r="R106" s="37">
        <f t="shared" si="3"/>
        <v>0</v>
      </c>
      <c r="T106" s="36"/>
      <c r="U106" s="39"/>
      <c r="V106" s="39"/>
      <c r="W106" s="39"/>
    </row>
    <row r="107" spans="1:23" x14ac:dyDescent="0.15">
      <c r="A107" s="35">
        <v>105</v>
      </c>
      <c r="B107" s="36"/>
      <c r="C107" s="36"/>
      <c r="D107" s="36"/>
      <c r="G107" s="69"/>
      <c r="H107" s="37">
        <f>IF(ISNA(VLOOKUP(G107,Metodyka!$A$45:$B$50,2,FALSE))=TRUE,0,(VLOOKUP(G107,Metodyka!$A$45:$B$50,2,FALSE)))</f>
        <v>0</v>
      </c>
      <c r="I107" s="69"/>
      <c r="J107" s="37">
        <f>IF(ISNA(VLOOKUP(I107,Metodyka!$A$52:$B$57,2,FALSE))=TRUE,0,(VLOOKUP(I107,Metodyka!$A$52:$B$57,2,FALSE)))</f>
        <v>0</v>
      </c>
      <c r="K107" s="37">
        <f t="shared" si="2"/>
        <v>0</v>
      </c>
      <c r="L107" s="69"/>
      <c r="M107" s="37">
        <f>IF(ISNA(VLOOKUP(L107,Metodyka!$A$35:$B$40,2,FALSE))=TRUE,0,(VLOOKUP(L107,Metodyka!$A$35:$B$40,2,FALSE)))</f>
        <v>0</v>
      </c>
      <c r="N107" s="69"/>
      <c r="O107" s="37">
        <f>IF(ISNA(VLOOKUP(N107,Metodyka!$A$25:$B$31,2,FALSE))=TRUE,0,(VLOOKUP(N107,Metodyka!$A$25:$B$31,2,FALSE)))</f>
        <v>0</v>
      </c>
      <c r="P107" s="44"/>
      <c r="R107" s="37">
        <f t="shared" si="3"/>
        <v>0</v>
      </c>
      <c r="T107" s="36"/>
      <c r="U107" s="39"/>
      <c r="V107" s="39"/>
      <c r="W107" s="39"/>
    </row>
    <row r="108" spans="1:23" x14ac:dyDescent="0.15">
      <c r="A108" s="35">
        <v>106</v>
      </c>
      <c r="B108" s="36"/>
      <c r="C108" s="36"/>
      <c r="D108" s="36"/>
      <c r="G108" s="69"/>
      <c r="H108" s="37">
        <f>IF(ISNA(VLOOKUP(G108,Metodyka!$A$45:$B$50,2,FALSE))=TRUE,0,(VLOOKUP(G108,Metodyka!$A$45:$B$50,2,FALSE)))</f>
        <v>0</v>
      </c>
      <c r="I108" s="69"/>
      <c r="J108" s="37">
        <f>IF(ISNA(VLOOKUP(I108,Metodyka!$A$52:$B$57,2,FALSE))=TRUE,0,(VLOOKUP(I108,Metodyka!$A$52:$B$57,2,FALSE)))</f>
        <v>0</v>
      </c>
      <c r="K108" s="37">
        <f t="shared" si="2"/>
        <v>0</v>
      </c>
      <c r="L108" s="69"/>
      <c r="M108" s="37">
        <f>IF(ISNA(VLOOKUP(L108,Metodyka!$A$35:$B$40,2,FALSE))=TRUE,0,(VLOOKUP(L108,Metodyka!$A$35:$B$40,2,FALSE)))</f>
        <v>0</v>
      </c>
      <c r="N108" s="69"/>
      <c r="O108" s="37">
        <f>IF(ISNA(VLOOKUP(N108,Metodyka!$A$25:$B$31,2,FALSE))=TRUE,0,(VLOOKUP(N108,Metodyka!$A$25:$B$31,2,FALSE)))</f>
        <v>0</v>
      </c>
      <c r="P108" s="44"/>
      <c r="R108" s="37">
        <f t="shared" si="3"/>
        <v>0</v>
      </c>
      <c r="T108" s="36"/>
      <c r="U108" s="39"/>
      <c r="V108" s="39"/>
      <c r="W108" s="39"/>
    </row>
    <row r="109" spans="1:23" x14ac:dyDescent="0.15">
      <c r="A109" s="35">
        <v>107</v>
      </c>
      <c r="B109" s="36"/>
      <c r="C109" s="36"/>
      <c r="D109" s="36"/>
      <c r="G109" s="69"/>
      <c r="H109" s="37">
        <f>IF(ISNA(VLOOKUP(G109,Metodyka!$A$45:$B$50,2,FALSE))=TRUE,0,(VLOOKUP(G109,Metodyka!$A$45:$B$50,2,FALSE)))</f>
        <v>0</v>
      </c>
      <c r="I109" s="69"/>
      <c r="J109" s="37">
        <f>IF(ISNA(VLOOKUP(I109,Metodyka!$A$52:$B$57,2,FALSE))=TRUE,0,(VLOOKUP(I109,Metodyka!$A$52:$B$57,2,FALSE)))</f>
        <v>0</v>
      </c>
      <c r="K109" s="37">
        <f t="shared" si="2"/>
        <v>0</v>
      </c>
      <c r="L109" s="69"/>
      <c r="M109" s="37">
        <f>IF(ISNA(VLOOKUP(L109,Metodyka!$A$35:$B$40,2,FALSE))=TRUE,0,(VLOOKUP(L109,Metodyka!$A$35:$B$40,2,FALSE)))</f>
        <v>0</v>
      </c>
      <c r="N109" s="69"/>
      <c r="O109" s="37">
        <f>IF(ISNA(VLOOKUP(N109,Metodyka!$A$25:$B$31,2,FALSE))=TRUE,0,(VLOOKUP(N109,Metodyka!$A$25:$B$31,2,FALSE)))</f>
        <v>0</v>
      </c>
      <c r="P109" s="44"/>
      <c r="R109" s="37">
        <f t="shared" si="3"/>
        <v>0</v>
      </c>
      <c r="T109" s="36"/>
      <c r="U109" s="39"/>
      <c r="V109" s="39"/>
      <c r="W109" s="39"/>
    </row>
    <row r="110" spans="1:23" x14ac:dyDescent="0.15">
      <c r="A110" s="35">
        <v>108</v>
      </c>
      <c r="B110" s="36"/>
      <c r="C110" s="36"/>
      <c r="D110" s="36"/>
      <c r="G110" s="69"/>
      <c r="H110" s="37">
        <f>IF(ISNA(VLOOKUP(G110,Metodyka!$A$45:$B$50,2,FALSE))=TRUE,0,(VLOOKUP(G110,Metodyka!$A$45:$B$50,2,FALSE)))</f>
        <v>0</v>
      </c>
      <c r="I110" s="69"/>
      <c r="J110" s="37">
        <f>IF(ISNA(VLOOKUP(I110,Metodyka!$A$52:$B$57,2,FALSE))=TRUE,0,(VLOOKUP(I110,Metodyka!$A$52:$B$57,2,FALSE)))</f>
        <v>0</v>
      </c>
      <c r="K110" s="37">
        <f t="shared" si="2"/>
        <v>0</v>
      </c>
      <c r="L110" s="69"/>
      <c r="M110" s="37">
        <f>IF(ISNA(VLOOKUP(L110,Metodyka!$A$35:$B$40,2,FALSE))=TRUE,0,(VLOOKUP(L110,Metodyka!$A$35:$B$40,2,FALSE)))</f>
        <v>0</v>
      </c>
      <c r="N110" s="69"/>
      <c r="O110" s="37">
        <f>IF(ISNA(VLOOKUP(N110,Metodyka!$A$25:$B$31,2,FALSE))=TRUE,0,(VLOOKUP(N110,Metodyka!$A$25:$B$31,2,FALSE)))</f>
        <v>0</v>
      </c>
      <c r="P110" s="44"/>
      <c r="R110" s="37">
        <f t="shared" si="3"/>
        <v>0</v>
      </c>
      <c r="T110" s="36"/>
      <c r="U110" s="39"/>
      <c r="V110" s="39"/>
      <c r="W110" s="39"/>
    </row>
    <row r="111" spans="1:23" x14ac:dyDescent="0.15">
      <c r="A111" s="35">
        <v>109</v>
      </c>
      <c r="B111" s="36"/>
      <c r="C111" s="36"/>
      <c r="D111" s="36"/>
      <c r="G111" s="69"/>
      <c r="H111" s="37">
        <f>IF(ISNA(VLOOKUP(G111,Metodyka!$A$45:$B$50,2,FALSE))=TRUE,0,(VLOOKUP(G111,Metodyka!$A$45:$B$50,2,FALSE)))</f>
        <v>0</v>
      </c>
      <c r="I111" s="69"/>
      <c r="J111" s="37">
        <f>IF(ISNA(VLOOKUP(I111,Metodyka!$A$52:$B$57,2,FALSE))=TRUE,0,(VLOOKUP(I111,Metodyka!$A$52:$B$57,2,FALSE)))</f>
        <v>0</v>
      </c>
      <c r="K111" s="37">
        <f t="shared" si="2"/>
        <v>0</v>
      </c>
      <c r="L111" s="69"/>
      <c r="M111" s="37">
        <f>IF(ISNA(VLOOKUP(L111,Metodyka!$A$35:$B$40,2,FALSE))=TRUE,0,(VLOOKUP(L111,Metodyka!$A$35:$B$40,2,FALSE)))</f>
        <v>0</v>
      </c>
      <c r="N111" s="69"/>
      <c r="O111" s="37">
        <f>IF(ISNA(VLOOKUP(N111,Metodyka!$A$25:$B$31,2,FALSE))=TRUE,0,(VLOOKUP(N111,Metodyka!$A$25:$B$31,2,FALSE)))</f>
        <v>0</v>
      </c>
      <c r="P111" s="44"/>
      <c r="R111" s="37">
        <f t="shared" si="3"/>
        <v>0</v>
      </c>
      <c r="T111" s="36"/>
      <c r="U111" s="39"/>
      <c r="V111" s="39"/>
      <c r="W111" s="39"/>
    </row>
    <row r="112" spans="1:23" x14ac:dyDescent="0.15">
      <c r="A112" s="35">
        <v>110</v>
      </c>
      <c r="B112" s="36"/>
      <c r="C112" s="36"/>
      <c r="D112" s="36"/>
      <c r="G112" s="69"/>
      <c r="H112" s="37">
        <f>IF(ISNA(VLOOKUP(G112,Metodyka!$A$45:$B$50,2,FALSE))=TRUE,0,(VLOOKUP(G112,Metodyka!$A$45:$B$50,2,FALSE)))</f>
        <v>0</v>
      </c>
      <c r="I112" s="69"/>
      <c r="J112" s="37">
        <f>IF(ISNA(VLOOKUP(I112,Metodyka!$A$52:$B$57,2,FALSE))=TRUE,0,(VLOOKUP(I112,Metodyka!$A$52:$B$57,2,FALSE)))</f>
        <v>0</v>
      </c>
      <c r="K112" s="37">
        <f t="shared" si="2"/>
        <v>0</v>
      </c>
      <c r="L112" s="69"/>
      <c r="M112" s="37">
        <f>IF(ISNA(VLOOKUP(L112,Metodyka!$A$35:$B$40,2,FALSE))=TRUE,0,(VLOOKUP(L112,Metodyka!$A$35:$B$40,2,FALSE)))</f>
        <v>0</v>
      </c>
      <c r="N112" s="69"/>
      <c r="O112" s="37">
        <f>IF(ISNA(VLOOKUP(N112,Metodyka!$A$25:$B$31,2,FALSE))=TRUE,0,(VLOOKUP(N112,Metodyka!$A$25:$B$31,2,FALSE)))</f>
        <v>0</v>
      </c>
      <c r="P112" s="44"/>
      <c r="R112" s="37">
        <f t="shared" si="3"/>
        <v>0</v>
      </c>
      <c r="T112" s="36"/>
      <c r="U112" s="39"/>
      <c r="V112" s="39"/>
      <c r="W112" s="39"/>
    </row>
    <row r="113" spans="1:23" x14ac:dyDescent="0.15">
      <c r="A113" s="35">
        <v>111</v>
      </c>
      <c r="B113" s="36"/>
      <c r="C113" s="36"/>
      <c r="D113" s="36"/>
      <c r="G113" s="69"/>
      <c r="H113" s="37">
        <f>IF(ISNA(VLOOKUP(G113,Metodyka!$A$45:$B$50,2,FALSE))=TRUE,0,(VLOOKUP(G113,Metodyka!$A$45:$B$50,2,FALSE)))</f>
        <v>0</v>
      </c>
      <c r="I113" s="69"/>
      <c r="J113" s="37">
        <f>IF(ISNA(VLOOKUP(I113,Metodyka!$A$52:$B$57,2,FALSE))=TRUE,0,(VLOOKUP(I113,Metodyka!$A$52:$B$57,2,FALSE)))</f>
        <v>0</v>
      </c>
      <c r="K113" s="37">
        <f t="shared" si="2"/>
        <v>0</v>
      </c>
      <c r="L113" s="69"/>
      <c r="M113" s="37">
        <f>IF(ISNA(VLOOKUP(L113,Metodyka!$A$35:$B$40,2,FALSE))=TRUE,0,(VLOOKUP(L113,Metodyka!$A$35:$B$40,2,FALSE)))</f>
        <v>0</v>
      </c>
      <c r="N113" s="69"/>
      <c r="O113" s="37">
        <f>IF(ISNA(VLOOKUP(N113,Metodyka!$A$25:$B$31,2,FALSE))=TRUE,0,(VLOOKUP(N113,Metodyka!$A$25:$B$31,2,FALSE)))</f>
        <v>0</v>
      </c>
      <c r="P113" s="44"/>
      <c r="R113" s="37">
        <f t="shared" si="3"/>
        <v>0</v>
      </c>
      <c r="T113" s="36"/>
      <c r="U113" s="39"/>
      <c r="V113" s="39"/>
      <c r="W113" s="39"/>
    </row>
    <row r="114" spans="1:23" x14ac:dyDescent="0.15">
      <c r="A114" s="35">
        <v>112</v>
      </c>
      <c r="B114" s="36"/>
      <c r="C114" s="36"/>
      <c r="D114" s="36"/>
      <c r="G114" s="69"/>
      <c r="H114" s="37">
        <f>IF(ISNA(VLOOKUP(G114,Metodyka!$A$45:$B$50,2,FALSE))=TRUE,0,(VLOOKUP(G114,Metodyka!$A$45:$B$50,2,FALSE)))</f>
        <v>0</v>
      </c>
      <c r="I114" s="69"/>
      <c r="J114" s="37">
        <f>IF(ISNA(VLOOKUP(I114,Metodyka!$A$52:$B$57,2,FALSE))=TRUE,0,(VLOOKUP(I114,Metodyka!$A$52:$B$57,2,FALSE)))</f>
        <v>0</v>
      </c>
      <c r="K114" s="37">
        <f t="shared" si="2"/>
        <v>0</v>
      </c>
      <c r="L114" s="69"/>
      <c r="M114" s="37">
        <f>IF(ISNA(VLOOKUP(L114,Metodyka!$A$35:$B$40,2,FALSE))=TRUE,0,(VLOOKUP(L114,Metodyka!$A$35:$B$40,2,FALSE)))</f>
        <v>0</v>
      </c>
      <c r="N114" s="69"/>
      <c r="O114" s="37">
        <f>IF(ISNA(VLOOKUP(N114,Metodyka!$A$25:$B$31,2,FALSE))=TRUE,0,(VLOOKUP(N114,Metodyka!$A$25:$B$31,2,FALSE)))</f>
        <v>0</v>
      </c>
      <c r="P114" s="44"/>
      <c r="R114" s="37">
        <f t="shared" si="3"/>
        <v>0</v>
      </c>
      <c r="T114" s="36"/>
      <c r="U114" s="39"/>
      <c r="V114" s="39"/>
      <c r="W114" s="39"/>
    </row>
    <row r="115" spans="1:23" x14ac:dyDescent="0.15">
      <c r="A115" s="35">
        <v>113</v>
      </c>
      <c r="B115" s="36"/>
      <c r="C115" s="36"/>
      <c r="D115" s="36"/>
      <c r="G115" s="69"/>
      <c r="H115" s="37">
        <f>IF(ISNA(VLOOKUP(G115,Metodyka!$A$45:$B$50,2,FALSE))=TRUE,0,(VLOOKUP(G115,Metodyka!$A$45:$B$50,2,FALSE)))</f>
        <v>0</v>
      </c>
      <c r="I115" s="69"/>
      <c r="J115" s="37">
        <f>IF(ISNA(VLOOKUP(I115,Metodyka!$A$52:$B$57,2,FALSE))=TRUE,0,(VLOOKUP(I115,Metodyka!$A$52:$B$57,2,FALSE)))</f>
        <v>0</v>
      </c>
      <c r="K115" s="37">
        <f t="shared" si="2"/>
        <v>0</v>
      </c>
      <c r="L115" s="69"/>
      <c r="M115" s="37">
        <f>IF(ISNA(VLOOKUP(L115,Metodyka!$A$35:$B$40,2,FALSE))=TRUE,0,(VLOOKUP(L115,Metodyka!$A$35:$B$40,2,FALSE)))</f>
        <v>0</v>
      </c>
      <c r="N115" s="69"/>
      <c r="O115" s="37">
        <f>IF(ISNA(VLOOKUP(N115,Metodyka!$A$25:$B$31,2,FALSE))=TRUE,0,(VLOOKUP(N115,Metodyka!$A$25:$B$31,2,FALSE)))</f>
        <v>0</v>
      </c>
      <c r="P115" s="44"/>
      <c r="R115" s="37">
        <f t="shared" si="3"/>
        <v>0</v>
      </c>
      <c r="T115" s="36"/>
      <c r="U115" s="39"/>
      <c r="V115" s="39"/>
      <c r="W115" s="39"/>
    </row>
    <row r="116" spans="1:23" x14ac:dyDescent="0.15">
      <c r="A116" s="35">
        <v>114</v>
      </c>
      <c r="B116" s="36"/>
      <c r="C116" s="36"/>
      <c r="D116" s="36"/>
      <c r="G116" s="69"/>
      <c r="H116" s="37">
        <f>IF(ISNA(VLOOKUP(G116,Metodyka!$A$45:$B$50,2,FALSE))=TRUE,0,(VLOOKUP(G116,Metodyka!$A$45:$B$50,2,FALSE)))</f>
        <v>0</v>
      </c>
      <c r="I116" s="69"/>
      <c r="J116" s="37">
        <f>IF(ISNA(VLOOKUP(I116,Metodyka!$A$52:$B$57,2,FALSE))=TRUE,0,(VLOOKUP(I116,Metodyka!$A$52:$B$57,2,FALSE)))</f>
        <v>0</v>
      </c>
      <c r="K116" s="37">
        <f t="shared" si="2"/>
        <v>0</v>
      </c>
      <c r="L116" s="69"/>
      <c r="M116" s="37">
        <f>IF(ISNA(VLOOKUP(L116,Metodyka!$A$35:$B$40,2,FALSE))=TRUE,0,(VLOOKUP(L116,Metodyka!$A$35:$B$40,2,FALSE)))</f>
        <v>0</v>
      </c>
      <c r="N116" s="69"/>
      <c r="O116" s="37">
        <f>IF(ISNA(VLOOKUP(N116,Metodyka!$A$25:$B$31,2,FALSE))=TRUE,0,(VLOOKUP(N116,Metodyka!$A$25:$B$31,2,FALSE)))</f>
        <v>0</v>
      </c>
      <c r="P116" s="44"/>
      <c r="R116" s="37">
        <f t="shared" si="3"/>
        <v>0</v>
      </c>
      <c r="T116" s="36"/>
      <c r="U116" s="39"/>
      <c r="V116" s="39"/>
      <c r="W116" s="39"/>
    </row>
    <row r="117" spans="1:23" x14ac:dyDescent="0.15">
      <c r="A117" s="35">
        <v>115</v>
      </c>
      <c r="B117" s="36"/>
      <c r="C117" s="36"/>
      <c r="D117" s="36"/>
      <c r="G117" s="69"/>
      <c r="H117" s="37">
        <f>IF(ISNA(VLOOKUP(G117,Metodyka!$A$45:$B$50,2,FALSE))=TRUE,0,(VLOOKUP(G117,Metodyka!$A$45:$B$50,2,FALSE)))</f>
        <v>0</v>
      </c>
      <c r="I117" s="69"/>
      <c r="J117" s="37">
        <f>IF(ISNA(VLOOKUP(I117,Metodyka!$A$52:$B$57,2,FALSE))=TRUE,0,(VLOOKUP(I117,Metodyka!$A$52:$B$57,2,FALSE)))</f>
        <v>0</v>
      </c>
      <c r="K117" s="37">
        <f t="shared" si="2"/>
        <v>0</v>
      </c>
      <c r="L117" s="69"/>
      <c r="M117" s="37">
        <f>IF(ISNA(VLOOKUP(L117,Metodyka!$A$35:$B$40,2,FALSE))=TRUE,0,(VLOOKUP(L117,Metodyka!$A$35:$B$40,2,FALSE)))</f>
        <v>0</v>
      </c>
      <c r="N117" s="69"/>
      <c r="O117" s="37">
        <f>IF(ISNA(VLOOKUP(N117,Metodyka!$A$25:$B$31,2,FALSE))=TRUE,0,(VLOOKUP(N117,Metodyka!$A$25:$B$31,2,FALSE)))</f>
        <v>0</v>
      </c>
      <c r="P117" s="44"/>
      <c r="R117" s="37">
        <f t="shared" si="3"/>
        <v>0</v>
      </c>
      <c r="T117" s="36"/>
      <c r="U117" s="39"/>
      <c r="V117" s="39"/>
      <c r="W117" s="39"/>
    </row>
    <row r="118" spans="1:23" x14ac:dyDescent="0.15">
      <c r="A118" s="35">
        <v>116</v>
      </c>
      <c r="B118" s="36"/>
      <c r="C118" s="36"/>
      <c r="D118" s="36"/>
      <c r="G118" s="69"/>
      <c r="H118" s="37">
        <f>IF(ISNA(VLOOKUP(G118,Metodyka!$A$45:$B$50,2,FALSE))=TRUE,0,(VLOOKUP(G118,Metodyka!$A$45:$B$50,2,FALSE)))</f>
        <v>0</v>
      </c>
      <c r="I118" s="69"/>
      <c r="J118" s="37">
        <f>IF(ISNA(VLOOKUP(I118,Metodyka!$A$52:$B$57,2,FALSE))=TRUE,0,(VLOOKUP(I118,Metodyka!$A$52:$B$57,2,FALSE)))</f>
        <v>0</v>
      </c>
      <c r="K118" s="37">
        <f t="shared" si="2"/>
        <v>0</v>
      </c>
      <c r="L118" s="69"/>
      <c r="M118" s="37">
        <f>IF(ISNA(VLOOKUP(L118,Metodyka!$A$35:$B$40,2,FALSE))=TRUE,0,(VLOOKUP(L118,Metodyka!$A$35:$B$40,2,FALSE)))</f>
        <v>0</v>
      </c>
      <c r="N118" s="69"/>
      <c r="O118" s="37">
        <f>IF(ISNA(VLOOKUP(N118,Metodyka!$A$25:$B$31,2,FALSE))=TRUE,0,(VLOOKUP(N118,Metodyka!$A$25:$B$31,2,FALSE)))</f>
        <v>0</v>
      </c>
      <c r="P118" s="44"/>
      <c r="R118" s="37">
        <f t="shared" si="3"/>
        <v>0</v>
      </c>
      <c r="T118" s="36"/>
      <c r="U118" s="39"/>
      <c r="V118" s="39"/>
      <c r="W118" s="39"/>
    </row>
    <row r="119" spans="1:23" x14ac:dyDescent="0.15">
      <c r="A119" s="35">
        <v>117</v>
      </c>
      <c r="B119" s="36"/>
      <c r="C119" s="36"/>
      <c r="D119" s="36"/>
      <c r="G119" s="69"/>
      <c r="H119" s="37">
        <f>IF(ISNA(VLOOKUP(G119,Metodyka!$A$45:$B$50,2,FALSE))=TRUE,0,(VLOOKUP(G119,Metodyka!$A$45:$B$50,2,FALSE)))</f>
        <v>0</v>
      </c>
      <c r="I119" s="69"/>
      <c r="J119" s="37">
        <f>IF(ISNA(VLOOKUP(I119,Metodyka!$A$52:$B$57,2,FALSE))=TRUE,0,(VLOOKUP(I119,Metodyka!$A$52:$B$57,2,FALSE)))</f>
        <v>0</v>
      </c>
      <c r="K119" s="37">
        <f t="shared" si="2"/>
        <v>0</v>
      </c>
      <c r="L119" s="69"/>
      <c r="M119" s="37">
        <f>IF(ISNA(VLOOKUP(L119,Metodyka!$A$35:$B$40,2,FALSE))=TRUE,0,(VLOOKUP(L119,Metodyka!$A$35:$B$40,2,FALSE)))</f>
        <v>0</v>
      </c>
      <c r="N119" s="69"/>
      <c r="O119" s="37">
        <f>IF(ISNA(VLOOKUP(N119,Metodyka!$A$25:$B$31,2,FALSE))=TRUE,0,(VLOOKUP(N119,Metodyka!$A$25:$B$31,2,FALSE)))</f>
        <v>0</v>
      </c>
      <c r="P119" s="44"/>
      <c r="R119" s="37">
        <f t="shared" si="3"/>
        <v>0</v>
      </c>
      <c r="T119" s="36"/>
      <c r="U119" s="39"/>
      <c r="V119" s="39"/>
      <c r="W119" s="39"/>
    </row>
    <row r="120" spans="1:23" x14ac:dyDescent="0.15">
      <c r="A120" s="35">
        <v>118</v>
      </c>
      <c r="B120" s="36"/>
      <c r="C120" s="36"/>
      <c r="D120" s="36"/>
      <c r="G120" s="69"/>
      <c r="H120" s="37">
        <f>IF(ISNA(VLOOKUP(G120,Metodyka!$A$45:$B$50,2,FALSE))=TRUE,0,(VLOOKUP(G120,Metodyka!$A$45:$B$50,2,FALSE)))</f>
        <v>0</v>
      </c>
      <c r="I120" s="69"/>
      <c r="J120" s="37">
        <f>IF(ISNA(VLOOKUP(I120,Metodyka!$A$52:$B$57,2,FALSE))=TRUE,0,(VLOOKUP(I120,Metodyka!$A$52:$B$57,2,FALSE)))</f>
        <v>0</v>
      </c>
      <c r="K120" s="37">
        <f t="shared" si="2"/>
        <v>0</v>
      </c>
      <c r="L120" s="69"/>
      <c r="M120" s="37">
        <f>IF(ISNA(VLOOKUP(L120,Metodyka!$A$35:$B$40,2,FALSE))=TRUE,0,(VLOOKUP(L120,Metodyka!$A$35:$B$40,2,FALSE)))</f>
        <v>0</v>
      </c>
      <c r="N120" s="69"/>
      <c r="O120" s="37">
        <f>IF(ISNA(VLOOKUP(N120,Metodyka!$A$25:$B$31,2,FALSE))=TRUE,0,(VLOOKUP(N120,Metodyka!$A$25:$B$31,2,FALSE)))</f>
        <v>0</v>
      </c>
      <c r="P120" s="44"/>
      <c r="R120" s="37">
        <f t="shared" si="3"/>
        <v>0</v>
      </c>
      <c r="T120" s="36"/>
      <c r="U120" s="39"/>
      <c r="V120" s="39"/>
      <c r="W120" s="39"/>
    </row>
    <row r="121" spans="1:23" x14ac:dyDescent="0.15">
      <c r="A121" s="35">
        <v>119</v>
      </c>
      <c r="B121" s="36"/>
      <c r="C121" s="36"/>
      <c r="D121" s="36"/>
      <c r="G121" s="69"/>
      <c r="H121" s="37">
        <f>IF(ISNA(VLOOKUP(G121,Metodyka!$A$45:$B$50,2,FALSE))=TRUE,0,(VLOOKUP(G121,Metodyka!$A$45:$B$50,2,FALSE)))</f>
        <v>0</v>
      </c>
      <c r="I121" s="69"/>
      <c r="J121" s="37">
        <f>IF(ISNA(VLOOKUP(I121,Metodyka!$A$52:$B$57,2,FALSE))=TRUE,0,(VLOOKUP(I121,Metodyka!$A$52:$B$57,2,FALSE)))</f>
        <v>0</v>
      </c>
      <c r="K121" s="37">
        <f t="shared" si="2"/>
        <v>0</v>
      </c>
      <c r="L121" s="69"/>
      <c r="M121" s="37">
        <f>IF(ISNA(VLOOKUP(L121,Metodyka!$A$35:$B$40,2,FALSE))=TRUE,0,(VLOOKUP(L121,Metodyka!$A$35:$B$40,2,FALSE)))</f>
        <v>0</v>
      </c>
      <c r="N121" s="69"/>
      <c r="O121" s="37">
        <f>IF(ISNA(VLOOKUP(N121,Metodyka!$A$25:$B$31,2,FALSE))=TRUE,0,(VLOOKUP(N121,Metodyka!$A$25:$B$31,2,FALSE)))</f>
        <v>0</v>
      </c>
      <c r="P121" s="44"/>
      <c r="R121" s="37">
        <f t="shared" si="3"/>
        <v>0</v>
      </c>
      <c r="T121" s="36"/>
      <c r="U121" s="39"/>
      <c r="V121" s="39"/>
      <c r="W121" s="39"/>
    </row>
    <row r="122" spans="1:23" x14ac:dyDescent="0.15">
      <c r="A122" s="35">
        <v>120</v>
      </c>
      <c r="B122" s="36"/>
      <c r="C122" s="36"/>
      <c r="D122" s="36"/>
      <c r="G122" s="69"/>
      <c r="H122" s="37">
        <f>IF(ISNA(VLOOKUP(G122,Metodyka!$A$45:$B$50,2,FALSE))=TRUE,0,(VLOOKUP(G122,Metodyka!$A$45:$B$50,2,FALSE)))</f>
        <v>0</v>
      </c>
      <c r="I122" s="69"/>
      <c r="J122" s="37">
        <f>IF(ISNA(VLOOKUP(I122,Metodyka!$A$52:$B$57,2,FALSE))=TRUE,0,(VLOOKUP(I122,Metodyka!$A$52:$B$57,2,FALSE)))</f>
        <v>0</v>
      </c>
      <c r="K122" s="37">
        <f t="shared" si="2"/>
        <v>0</v>
      </c>
      <c r="L122" s="69"/>
      <c r="M122" s="37">
        <f>IF(ISNA(VLOOKUP(L122,Metodyka!$A$35:$B$40,2,FALSE))=TRUE,0,(VLOOKUP(L122,Metodyka!$A$35:$B$40,2,FALSE)))</f>
        <v>0</v>
      </c>
      <c r="N122" s="69"/>
      <c r="O122" s="37">
        <f>IF(ISNA(VLOOKUP(N122,Metodyka!$A$25:$B$31,2,FALSE))=TRUE,0,(VLOOKUP(N122,Metodyka!$A$25:$B$31,2,FALSE)))</f>
        <v>0</v>
      </c>
      <c r="P122" s="44"/>
      <c r="R122" s="37">
        <f t="shared" si="3"/>
        <v>0</v>
      </c>
      <c r="T122" s="36"/>
      <c r="U122" s="39"/>
      <c r="V122" s="39"/>
      <c r="W122" s="39"/>
    </row>
    <row r="123" spans="1:23" x14ac:dyDescent="0.15">
      <c r="A123" s="35">
        <v>121</v>
      </c>
      <c r="B123" s="36"/>
      <c r="C123" s="36"/>
      <c r="D123" s="36"/>
      <c r="G123" s="69"/>
      <c r="H123" s="37">
        <f>IF(ISNA(VLOOKUP(G123,Metodyka!$A$45:$B$50,2,FALSE))=TRUE,0,(VLOOKUP(G123,Metodyka!$A$45:$B$50,2,FALSE)))</f>
        <v>0</v>
      </c>
      <c r="I123" s="69"/>
      <c r="J123" s="37">
        <f>IF(ISNA(VLOOKUP(I123,Metodyka!$A$52:$B$57,2,FALSE))=TRUE,0,(VLOOKUP(I123,Metodyka!$A$52:$B$57,2,FALSE)))</f>
        <v>0</v>
      </c>
      <c r="K123" s="37">
        <f t="shared" si="2"/>
        <v>0</v>
      </c>
      <c r="L123" s="69"/>
      <c r="M123" s="37">
        <f>IF(ISNA(VLOOKUP(L123,Metodyka!$A$35:$B$40,2,FALSE))=TRUE,0,(VLOOKUP(L123,Metodyka!$A$35:$B$40,2,FALSE)))</f>
        <v>0</v>
      </c>
      <c r="N123" s="69"/>
      <c r="O123" s="37">
        <f>IF(ISNA(VLOOKUP(N123,Metodyka!$A$25:$B$31,2,FALSE))=TRUE,0,(VLOOKUP(N123,Metodyka!$A$25:$B$31,2,FALSE)))</f>
        <v>0</v>
      </c>
      <c r="P123" s="44"/>
      <c r="R123" s="37">
        <f t="shared" si="3"/>
        <v>0</v>
      </c>
      <c r="T123" s="36"/>
      <c r="U123" s="39"/>
      <c r="V123" s="39"/>
      <c r="W123" s="39"/>
    </row>
    <row r="124" spans="1:23" x14ac:dyDescent="0.15">
      <c r="A124" s="35">
        <v>122</v>
      </c>
      <c r="B124" s="36"/>
      <c r="C124" s="36"/>
      <c r="D124" s="36"/>
      <c r="G124" s="69"/>
      <c r="H124" s="37">
        <f>IF(ISNA(VLOOKUP(G124,Metodyka!$A$45:$B$50,2,FALSE))=TRUE,0,(VLOOKUP(G124,Metodyka!$A$45:$B$50,2,FALSE)))</f>
        <v>0</v>
      </c>
      <c r="I124" s="69"/>
      <c r="J124" s="37">
        <f>IF(ISNA(VLOOKUP(I124,Metodyka!$A$52:$B$57,2,FALSE))=TRUE,0,(VLOOKUP(I124,Metodyka!$A$52:$B$57,2,FALSE)))</f>
        <v>0</v>
      </c>
      <c r="K124" s="37">
        <f t="shared" si="2"/>
        <v>0</v>
      </c>
      <c r="L124" s="69"/>
      <c r="M124" s="37">
        <f>IF(ISNA(VLOOKUP(L124,Metodyka!$A$35:$B$40,2,FALSE))=TRUE,0,(VLOOKUP(L124,Metodyka!$A$35:$B$40,2,FALSE)))</f>
        <v>0</v>
      </c>
      <c r="N124" s="69"/>
      <c r="O124" s="37">
        <f>IF(ISNA(VLOOKUP(N124,Metodyka!$A$25:$B$31,2,FALSE))=TRUE,0,(VLOOKUP(N124,Metodyka!$A$25:$B$31,2,FALSE)))</f>
        <v>0</v>
      </c>
      <c r="P124" s="44"/>
      <c r="R124" s="37">
        <f t="shared" si="3"/>
        <v>0</v>
      </c>
      <c r="T124" s="36"/>
      <c r="U124" s="39"/>
      <c r="V124" s="39"/>
      <c r="W124" s="39"/>
    </row>
    <row r="125" spans="1:23" x14ac:dyDescent="0.15">
      <c r="A125" s="35">
        <v>123</v>
      </c>
      <c r="B125" s="36"/>
      <c r="C125" s="36"/>
      <c r="D125" s="36"/>
      <c r="G125" s="69"/>
      <c r="H125" s="37">
        <f>IF(ISNA(VLOOKUP(G125,Metodyka!$A$45:$B$50,2,FALSE))=TRUE,0,(VLOOKUP(G125,Metodyka!$A$45:$B$50,2,FALSE)))</f>
        <v>0</v>
      </c>
      <c r="I125" s="69"/>
      <c r="J125" s="37">
        <f>IF(ISNA(VLOOKUP(I125,Metodyka!$A$52:$B$57,2,FALSE))=TRUE,0,(VLOOKUP(I125,Metodyka!$A$52:$B$57,2,FALSE)))</f>
        <v>0</v>
      </c>
      <c r="K125" s="37">
        <f t="shared" si="2"/>
        <v>0</v>
      </c>
      <c r="L125" s="69"/>
      <c r="M125" s="37">
        <f>IF(ISNA(VLOOKUP(L125,Metodyka!$A$35:$B$40,2,FALSE))=TRUE,0,(VLOOKUP(L125,Metodyka!$A$35:$B$40,2,FALSE)))</f>
        <v>0</v>
      </c>
      <c r="N125" s="69"/>
      <c r="O125" s="37">
        <f>IF(ISNA(VLOOKUP(N125,Metodyka!$A$25:$B$31,2,FALSE))=TRUE,0,(VLOOKUP(N125,Metodyka!$A$25:$B$31,2,FALSE)))</f>
        <v>0</v>
      </c>
      <c r="P125" s="44"/>
      <c r="R125" s="37">
        <f t="shared" si="3"/>
        <v>0</v>
      </c>
      <c r="T125" s="36"/>
      <c r="U125" s="39"/>
      <c r="V125" s="39"/>
      <c r="W125" s="39"/>
    </row>
    <row r="126" spans="1:23" x14ac:dyDescent="0.15">
      <c r="A126" s="35">
        <v>124</v>
      </c>
      <c r="B126" s="36"/>
      <c r="C126" s="36"/>
      <c r="D126" s="36"/>
      <c r="G126" s="69"/>
      <c r="H126" s="37">
        <f>IF(ISNA(VLOOKUP(G126,Metodyka!$A$45:$B$50,2,FALSE))=TRUE,0,(VLOOKUP(G126,Metodyka!$A$45:$B$50,2,FALSE)))</f>
        <v>0</v>
      </c>
      <c r="I126" s="69"/>
      <c r="J126" s="37">
        <f>IF(ISNA(VLOOKUP(I126,Metodyka!$A$52:$B$57,2,FALSE))=TRUE,0,(VLOOKUP(I126,Metodyka!$A$52:$B$57,2,FALSE)))</f>
        <v>0</v>
      </c>
      <c r="K126" s="37">
        <f t="shared" si="2"/>
        <v>0</v>
      </c>
      <c r="L126" s="69"/>
      <c r="M126" s="37">
        <f>IF(ISNA(VLOOKUP(L126,Metodyka!$A$35:$B$40,2,FALSE))=TRUE,0,(VLOOKUP(L126,Metodyka!$A$35:$B$40,2,FALSE)))</f>
        <v>0</v>
      </c>
      <c r="N126" s="69"/>
      <c r="O126" s="37">
        <f>IF(ISNA(VLOOKUP(N126,Metodyka!$A$25:$B$31,2,FALSE))=TRUE,0,(VLOOKUP(N126,Metodyka!$A$25:$B$31,2,FALSE)))</f>
        <v>0</v>
      </c>
      <c r="P126" s="44"/>
      <c r="R126" s="37">
        <f t="shared" si="3"/>
        <v>0</v>
      </c>
      <c r="T126" s="36"/>
      <c r="U126" s="39"/>
      <c r="V126" s="39"/>
      <c r="W126" s="39"/>
    </row>
    <row r="127" spans="1:23" x14ac:dyDescent="0.15">
      <c r="A127" s="35">
        <v>125</v>
      </c>
      <c r="B127" s="36"/>
      <c r="C127" s="36"/>
      <c r="D127" s="36"/>
      <c r="G127" s="69"/>
      <c r="H127" s="37">
        <f>IF(ISNA(VLOOKUP(G127,Metodyka!$A$45:$B$50,2,FALSE))=TRUE,0,(VLOOKUP(G127,Metodyka!$A$45:$B$50,2,FALSE)))</f>
        <v>0</v>
      </c>
      <c r="I127" s="69"/>
      <c r="J127" s="37">
        <f>IF(ISNA(VLOOKUP(I127,Metodyka!$A$52:$B$57,2,FALSE))=TRUE,0,(VLOOKUP(I127,Metodyka!$A$52:$B$57,2,FALSE)))</f>
        <v>0</v>
      </c>
      <c r="K127" s="37">
        <f t="shared" si="2"/>
        <v>0</v>
      </c>
      <c r="L127" s="69"/>
      <c r="M127" s="37">
        <f>IF(ISNA(VLOOKUP(L127,Metodyka!$A$35:$B$40,2,FALSE))=TRUE,0,(VLOOKUP(L127,Metodyka!$A$35:$B$40,2,FALSE)))</f>
        <v>0</v>
      </c>
      <c r="N127" s="69"/>
      <c r="O127" s="37">
        <f>IF(ISNA(VLOOKUP(N127,Metodyka!$A$25:$B$31,2,FALSE))=TRUE,0,(VLOOKUP(N127,Metodyka!$A$25:$B$31,2,FALSE)))</f>
        <v>0</v>
      </c>
      <c r="P127" s="44"/>
      <c r="R127" s="37">
        <f t="shared" si="3"/>
        <v>0</v>
      </c>
      <c r="T127" s="36"/>
      <c r="U127" s="39"/>
      <c r="V127" s="39"/>
      <c r="W127" s="39"/>
    </row>
    <row r="128" spans="1:23" x14ac:dyDescent="0.15">
      <c r="A128" s="35">
        <v>126</v>
      </c>
      <c r="B128" s="36"/>
      <c r="C128" s="36"/>
      <c r="D128" s="36"/>
      <c r="G128" s="69"/>
      <c r="H128" s="37">
        <f>IF(ISNA(VLOOKUP(G128,Metodyka!$A$45:$B$50,2,FALSE))=TRUE,0,(VLOOKUP(G128,Metodyka!$A$45:$B$50,2,FALSE)))</f>
        <v>0</v>
      </c>
      <c r="I128" s="69"/>
      <c r="J128" s="37">
        <f>IF(ISNA(VLOOKUP(I128,Metodyka!$A$52:$B$57,2,FALSE))=TRUE,0,(VLOOKUP(I128,Metodyka!$A$52:$B$57,2,FALSE)))</f>
        <v>0</v>
      </c>
      <c r="K128" s="37">
        <f t="shared" si="2"/>
        <v>0</v>
      </c>
      <c r="L128" s="69"/>
      <c r="M128" s="37">
        <f>IF(ISNA(VLOOKUP(L128,Metodyka!$A$35:$B$40,2,FALSE))=TRUE,0,(VLOOKUP(L128,Metodyka!$A$35:$B$40,2,FALSE)))</f>
        <v>0</v>
      </c>
      <c r="N128" s="69"/>
      <c r="O128" s="37">
        <f>IF(ISNA(VLOOKUP(N128,Metodyka!$A$25:$B$31,2,FALSE))=TRUE,0,(VLOOKUP(N128,Metodyka!$A$25:$B$31,2,FALSE)))</f>
        <v>0</v>
      </c>
      <c r="P128" s="44"/>
      <c r="R128" s="37">
        <f t="shared" si="3"/>
        <v>0</v>
      </c>
      <c r="T128" s="36"/>
      <c r="U128" s="39"/>
      <c r="V128" s="39"/>
      <c r="W128" s="39"/>
    </row>
    <row r="129" spans="1:23" x14ac:dyDescent="0.15">
      <c r="A129" s="35">
        <v>127</v>
      </c>
      <c r="B129" s="36"/>
      <c r="C129" s="36"/>
      <c r="D129" s="36"/>
      <c r="G129" s="69"/>
      <c r="H129" s="37">
        <f>IF(ISNA(VLOOKUP(G129,Metodyka!$A$45:$B$50,2,FALSE))=TRUE,0,(VLOOKUP(G129,Metodyka!$A$45:$B$50,2,FALSE)))</f>
        <v>0</v>
      </c>
      <c r="I129" s="69"/>
      <c r="J129" s="37">
        <f>IF(ISNA(VLOOKUP(I129,Metodyka!$A$52:$B$57,2,FALSE))=TRUE,0,(VLOOKUP(I129,Metodyka!$A$52:$B$57,2,FALSE)))</f>
        <v>0</v>
      </c>
      <c r="K129" s="37">
        <f t="shared" si="2"/>
        <v>0</v>
      </c>
      <c r="L129" s="69"/>
      <c r="M129" s="37">
        <f>IF(ISNA(VLOOKUP(L129,Metodyka!$A$35:$B$40,2,FALSE))=TRUE,0,(VLOOKUP(L129,Metodyka!$A$35:$B$40,2,FALSE)))</f>
        <v>0</v>
      </c>
      <c r="N129" s="69"/>
      <c r="O129" s="37">
        <f>IF(ISNA(VLOOKUP(N129,Metodyka!$A$25:$B$31,2,FALSE))=TRUE,0,(VLOOKUP(N129,Metodyka!$A$25:$B$31,2,FALSE)))</f>
        <v>0</v>
      </c>
      <c r="P129" s="44"/>
      <c r="R129" s="37">
        <f t="shared" si="3"/>
        <v>0</v>
      </c>
      <c r="T129" s="36"/>
      <c r="U129" s="39"/>
      <c r="V129" s="39"/>
      <c r="W129" s="39"/>
    </row>
    <row r="130" spans="1:23" x14ac:dyDescent="0.15">
      <c r="A130" s="35">
        <v>128</v>
      </c>
      <c r="B130" s="36"/>
      <c r="C130" s="36"/>
      <c r="D130" s="36"/>
      <c r="G130" s="69"/>
      <c r="H130" s="37">
        <f>IF(ISNA(VLOOKUP(G130,Metodyka!$A$45:$B$50,2,FALSE))=TRUE,0,(VLOOKUP(G130,Metodyka!$A$45:$B$50,2,FALSE)))</f>
        <v>0</v>
      </c>
      <c r="I130" s="69"/>
      <c r="J130" s="37">
        <f>IF(ISNA(VLOOKUP(I130,Metodyka!$A$52:$B$57,2,FALSE))=TRUE,0,(VLOOKUP(I130,Metodyka!$A$52:$B$57,2,FALSE)))</f>
        <v>0</v>
      </c>
      <c r="K130" s="37">
        <f t="shared" si="2"/>
        <v>0</v>
      </c>
      <c r="L130" s="69"/>
      <c r="M130" s="37">
        <f>IF(ISNA(VLOOKUP(L130,Metodyka!$A$35:$B$40,2,FALSE))=TRUE,0,(VLOOKUP(L130,Metodyka!$A$35:$B$40,2,FALSE)))</f>
        <v>0</v>
      </c>
      <c r="N130" s="69"/>
      <c r="O130" s="37">
        <f>IF(ISNA(VLOOKUP(N130,Metodyka!$A$25:$B$31,2,FALSE))=TRUE,0,(VLOOKUP(N130,Metodyka!$A$25:$B$31,2,FALSE)))</f>
        <v>0</v>
      </c>
      <c r="P130" s="44"/>
      <c r="R130" s="37">
        <f t="shared" si="3"/>
        <v>0</v>
      </c>
      <c r="T130" s="36"/>
      <c r="U130" s="39"/>
      <c r="V130" s="39"/>
      <c r="W130" s="39"/>
    </row>
    <row r="131" spans="1:23" x14ac:dyDescent="0.15">
      <c r="A131" s="35">
        <v>129</v>
      </c>
      <c r="B131" s="36"/>
      <c r="C131" s="36"/>
      <c r="D131" s="36"/>
      <c r="G131" s="69"/>
      <c r="H131" s="37">
        <f>IF(ISNA(VLOOKUP(G131,Metodyka!$A$45:$B$50,2,FALSE))=TRUE,0,(VLOOKUP(G131,Metodyka!$A$45:$B$50,2,FALSE)))</f>
        <v>0</v>
      </c>
      <c r="I131" s="69"/>
      <c r="J131" s="37">
        <f>IF(ISNA(VLOOKUP(I131,Metodyka!$A$52:$B$57,2,FALSE))=TRUE,0,(VLOOKUP(I131,Metodyka!$A$52:$B$57,2,FALSE)))</f>
        <v>0</v>
      </c>
      <c r="K131" s="37">
        <f t="shared" ref="K131:K194" si="4">MAX(H131,J131)</f>
        <v>0</v>
      </c>
      <c r="L131" s="69"/>
      <c r="M131" s="37">
        <f>IF(ISNA(VLOOKUP(L131,Metodyka!$A$35:$B$40,2,FALSE))=TRUE,0,(VLOOKUP(L131,Metodyka!$A$35:$B$40,2,FALSE)))</f>
        <v>0</v>
      </c>
      <c r="N131" s="69"/>
      <c r="O131" s="37">
        <f>IF(ISNA(VLOOKUP(N131,Metodyka!$A$25:$B$31,2,FALSE))=TRUE,0,(VLOOKUP(N131,Metodyka!$A$25:$B$31,2,FALSE)))</f>
        <v>0</v>
      </c>
      <c r="P131" s="44"/>
      <c r="R131" s="37">
        <f t="shared" ref="R131:R194" si="5">K131*M131*O131</f>
        <v>0</v>
      </c>
      <c r="T131" s="36"/>
      <c r="U131" s="39"/>
      <c r="V131" s="39"/>
      <c r="W131" s="39"/>
    </row>
    <row r="132" spans="1:23" x14ac:dyDescent="0.15">
      <c r="A132" s="35">
        <v>130</v>
      </c>
      <c r="B132" s="36"/>
      <c r="C132" s="36"/>
      <c r="D132" s="36"/>
      <c r="G132" s="69"/>
      <c r="H132" s="37">
        <f>IF(ISNA(VLOOKUP(G132,Metodyka!$A$45:$B$50,2,FALSE))=TRUE,0,(VLOOKUP(G132,Metodyka!$A$45:$B$50,2,FALSE)))</f>
        <v>0</v>
      </c>
      <c r="I132" s="69"/>
      <c r="J132" s="37">
        <f>IF(ISNA(VLOOKUP(I132,Metodyka!$A$52:$B$57,2,FALSE))=TRUE,0,(VLOOKUP(I132,Metodyka!$A$52:$B$57,2,FALSE)))</f>
        <v>0</v>
      </c>
      <c r="K132" s="37">
        <f t="shared" si="4"/>
        <v>0</v>
      </c>
      <c r="L132" s="69"/>
      <c r="M132" s="37">
        <f>IF(ISNA(VLOOKUP(L132,Metodyka!$A$35:$B$40,2,FALSE))=TRUE,0,(VLOOKUP(L132,Metodyka!$A$35:$B$40,2,FALSE)))</f>
        <v>0</v>
      </c>
      <c r="N132" s="69"/>
      <c r="O132" s="37">
        <f>IF(ISNA(VLOOKUP(N132,Metodyka!$A$25:$B$31,2,FALSE))=TRUE,0,(VLOOKUP(N132,Metodyka!$A$25:$B$31,2,FALSE)))</f>
        <v>0</v>
      </c>
      <c r="P132" s="44"/>
      <c r="R132" s="37">
        <f t="shared" si="5"/>
        <v>0</v>
      </c>
      <c r="T132" s="36"/>
      <c r="U132" s="39"/>
      <c r="V132" s="39"/>
      <c r="W132" s="39"/>
    </row>
    <row r="133" spans="1:23" x14ac:dyDescent="0.15">
      <c r="A133" s="35">
        <v>131</v>
      </c>
      <c r="B133" s="36"/>
      <c r="C133" s="36"/>
      <c r="D133" s="36"/>
      <c r="G133" s="69"/>
      <c r="H133" s="37">
        <f>IF(ISNA(VLOOKUP(G133,Metodyka!$A$45:$B$50,2,FALSE))=TRUE,0,(VLOOKUP(G133,Metodyka!$A$45:$B$50,2,FALSE)))</f>
        <v>0</v>
      </c>
      <c r="I133" s="69"/>
      <c r="J133" s="37">
        <f>IF(ISNA(VLOOKUP(I133,Metodyka!$A$52:$B$57,2,FALSE))=TRUE,0,(VLOOKUP(I133,Metodyka!$A$52:$B$57,2,FALSE)))</f>
        <v>0</v>
      </c>
      <c r="K133" s="37">
        <f t="shared" si="4"/>
        <v>0</v>
      </c>
      <c r="L133" s="69"/>
      <c r="M133" s="37">
        <f>IF(ISNA(VLOOKUP(L133,Metodyka!$A$35:$B$40,2,FALSE))=TRUE,0,(VLOOKUP(L133,Metodyka!$A$35:$B$40,2,FALSE)))</f>
        <v>0</v>
      </c>
      <c r="N133" s="69"/>
      <c r="O133" s="37">
        <f>IF(ISNA(VLOOKUP(N133,Metodyka!$A$25:$B$31,2,FALSE))=TRUE,0,(VLOOKUP(N133,Metodyka!$A$25:$B$31,2,FALSE)))</f>
        <v>0</v>
      </c>
      <c r="P133" s="44"/>
      <c r="R133" s="37">
        <f t="shared" si="5"/>
        <v>0</v>
      </c>
      <c r="T133" s="36"/>
      <c r="U133" s="39"/>
      <c r="V133" s="39"/>
      <c r="W133" s="39"/>
    </row>
    <row r="134" spans="1:23" x14ac:dyDescent="0.15">
      <c r="A134" s="35">
        <v>132</v>
      </c>
      <c r="B134" s="36"/>
      <c r="C134" s="36"/>
      <c r="D134" s="36"/>
      <c r="G134" s="69"/>
      <c r="H134" s="37">
        <f>IF(ISNA(VLOOKUP(G134,Metodyka!$A$45:$B$50,2,FALSE))=TRUE,0,(VLOOKUP(G134,Metodyka!$A$45:$B$50,2,FALSE)))</f>
        <v>0</v>
      </c>
      <c r="I134" s="69"/>
      <c r="J134" s="37">
        <f>IF(ISNA(VLOOKUP(I134,Metodyka!$A$52:$B$57,2,FALSE))=TRUE,0,(VLOOKUP(I134,Metodyka!$A$52:$B$57,2,FALSE)))</f>
        <v>0</v>
      </c>
      <c r="K134" s="37">
        <f t="shared" si="4"/>
        <v>0</v>
      </c>
      <c r="L134" s="69"/>
      <c r="M134" s="37">
        <f>IF(ISNA(VLOOKUP(L134,Metodyka!$A$35:$B$40,2,FALSE))=TRUE,0,(VLOOKUP(L134,Metodyka!$A$35:$B$40,2,FALSE)))</f>
        <v>0</v>
      </c>
      <c r="N134" s="69"/>
      <c r="O134" s="37">
        <f>IF(ISNA(VLOOKUP(N134,Metodyka!$A$25:$B$31,2,FALSE))=TRUE,0,(VLOOKUP(N134,Metodyka!$A$25:$B$31,2,FALSE)))</f>
        <v>0</v>
      </c>
      <c r="P134" s="44"/>
      <c r="R134" s="37">
        <f t="shared" si="5"/>
        <v>0</v>
      </c>
      <c r="T134" s="36"/>
      <c r="U134" s="39"/>
      <c r="V134" s="39"/>
      <c r="W134" s="39"/>
    </row>
    <row r="135" spans="1:23" x14ac:dyDescent="0.15">
      <c r="A135" s="35">
        <v>133</v>
      </c>
      <c r="B135" s="36"/>
      <c r="C135" s="36"/>
      <c r="D135" s="36"/>
      <c r="G135" s="69"/>
      <c r="H135" s="37">
        <f>IF(ISNA(VLOOKUP(G135,Metodyka!$A$45:$B$50,2,FALSE))=TRUE,0,(VLOOKUP(G135,Metodyka!$A$45:$B$50,2,FALSE)))</f>
        <v>0</v>
      </c>
      <c r="I135" s="69"/>
      <c r="J135" s="37">
        <f>IF(ISNA(VLOOKUP(I135,Metodyka!$A$52:$B$57,2,FALSE))=TRUE,0,(VLOOKUP(I135,Metodyka!$A$52:$B$57,2,FALSE)))</f>
        <v>0</v>
      </c>
      <c r="K135" s="37">
        <f t="shared" si="4"/>
        <v>0</v>
      </c>
      <c r="L135" s="69"/>
      <c r="M135" s="37">
        <f>IF(ISNA(VLOOKUP(L135,Metodyka!$A$35:$B$40,2,FALSE))=TRUE,0,(VLOOKUP(L135,Metodyka!$A$35:$B$40,2,FALSE)))</f>
        <v>0</v>
      </c>
      <c r="N135" s="69"/>
      <c r="O135" s="37">
        <f>IF(ISNA(VLOOKUP(N135,Metodyka!$A$25:$B$31,2,FALSE))=TRUE,0,(VLOOKUP(N135,Metodyka!$A$25:$B$31,2,FALSE)))</f>
        <v>0</v>
      </c>
      <c r="P135" s="44"/>
      <c r="R135" s="37">
        <f t="shared" si="5"/>
        <v>0</v>
      </c>
      <c r="T135" s="36"/>
      <c r="U135" s="39"/>
      <c r="V135" s="39"/>
      <c r="W135" s="39"/>
    </row>
    <row r="136" spans="1:23" x14ac:dyDescent="0.15">
      <c r="A136" s="35">
        <v>134</v>
      </c>
      <c r="B136" s="36"/>
      <c r="C136" s="36"/>
      <c r="D136" s="36"/>
      <c r="G136" s="69"/>
      <c r="H136" s="37">
        <f>IF(ISNA(VLOOKUP(G136,Metodyka!$A$45:$B$50,2,FALSE))=TRUE,0,(VLOOKUP(G136,Metodyka!$A$45:$B$50,2,FALSE)))</f>
        <v>0</v>
      </c>
      <c r="I136" s="69"/>
      <c r="J136" s="37">
        <f>IF(ISNA(VLOOKUP(I136,Metodyka!$A$52:$B$57,2,FALSE))=TRUE,0,(VLOOKUP(I136,Metodyka!$A$52:$B$57,2,FALSE)))</f>
        <v>0</v>
      </c>
      <c r="K136" s="37">
        <f t="shared" si="4"/>
        <v>0</v>
      </c>
      <c r="L136" s="69"/>
      <c r="M136" s="37">
        <f>IF(ISNA(VLOOKUP(L136,Metodyka!$A$35:$B$40,2,FALSE))=TRUE,0,(VLOOKUP(L136,Metodyka!$A$35:$B$40,2,FALSE)))</f>
        <v>0</v>
      </c>
      <c r="N136" s="69"/>
      <c r="O136" s="37">
        <f>IF(ISNA(VLOOKUP(N136,Metodyka!$A$25:$B$31,2,FALSE))=TRUE,0,(VLOOKUP(N136,Metodyka!$A$25:$B$31,2,FALSE)))</f>
        <v>0</v>
      </c>
      <c r="P136" s="44"/>
      <c r="R136" s="37">
        <f t="shared" si="5"/>
        <v>0</v>
      </c>
      <c r="T136" s="36"/>
      <c r="U136" s="39"/>
      <c r="V136" s="39"/>
      <c r="W136" s="39"/>
    </row>
    <row r="137" spans="1:23" x14ac:dyDescent="0.15">
      <c r="A137" s="35">
        <v>135</v>
      </c>
      <c r="B137" s="36"/>
      <c r="C137" s="36"/>
      <c r="D137" s="36"/>
      <c r="G137" s="69"/>
      <c r="H137" s="37">
        <f>IF(ISNA(VLOOKUP(G137,Metodyka!$A$45:$B$50,2,FALSE))=TRUE,0,(VLOOKUP(G137,Metodyka!$A$45:$B$50,2,FALSE)))</f>
        <v>0</v>
      </c>
      <c r="I137" s="69"/>
      <c r="J137" s="37">
        <f>IF(ISNA(VLOOKUP(I137,Metodyka!$A$52:$B$57,2,FALSE))=TRUE,0,(VLOOKUP(I137,Metodyka!$A$52:$B$57,2,FALSE)))</f>
        <v>0</v>
      </c>
      <c r="K137" s="37">
        <f t="shared" si="4"/>
        <v>0</v>
      </c>
      <c r="L137" s="69"/>
      <c r="M137" s="37">
        <f>IF(ISNA(VLOOKUP(L137,Metodyka!$A$35:$B$40,2,FALSE))=TRUE,0,(VLOOKUP(L137,Metodyka!$A$35:$B$40,2,FALSE)))</f>
        <v>0</v>
      </c>
      <c r="N137" s="69"/>
      <c r="O137" s="37">
        <f>IF(ISNA(VLOOKUP(N137,Metodyka!$A$25:$B$31,2,FALSE))=TRUE,0,(VLOOKUP(N137,Metodyka!$A$25:$B$31,2,FALSE)))</f>
        <v>0</v>
      </c>
      <c r="P137" s="44"/>
      <c r="R137" s="37">
        <f t="shared" si="5"/>
        <v>0</v>
      </c>
      <c r="T137" s="36"/>
      <c r="U137" s="39"/>
      <c r="V137" s="39"/>
      <c r="W137" s="39"/>
    </row>
    <row r="138" spans="1:23" x14ac:dyDescent="0.15">
      <c r="A138" s="35">
        <v>136</v>
      </c>
      <c r="B138" s="36"/>
      <c r="C138" s="36"/>
      <c r="D138" s="36"/>
      <c r="G138" s="69"/>
      <c r="H138" s="37">
        <f>IF(ISNA(VLOOKUP(G138,Metodyka!$A$45:$B$50,2,FALSE))=TRUE,0,(VLOOKUP(G138,Metodyka!$A$45:$B$50,2,FALSE)))</f>
        <v>0</v>
      </c>
      <c r="I138" s="69"/>
      <c r="J138" s="37">
        <f>IF(ISNA(VLOOKUP(I138,Metodyka!$A$52:$B$57,2,FALSE))=TRUE,0,(VLOOKUP(I138,Metodyka!$A$52:$B$57,2,FALSE)))</f>
        <v>0</v>
      </c>
      <c r="K138" s="37">
        <f t="shared" si="4"/>
        <v>0</v>
      </c>
      <c r="L138" s="69"/>
      <c r="M138" s="37">
        <f>IF(ISNA(VLOOKUP(L138,Metodyka!$A$35:$B$40,2,FALSE))=TRUE,0,(VLOOKUP(L138,Metodyka!$A$35:$B$40,2,FALSE)))</f>
        <v>0</v>
      </c>
      <c r="N138" s="69"/>
      <c r="O138" s="37">
        <f>IF(ISNA(VLOOKUP(N138,Metodyka!$A$25:$B$31,2,FALSE))=TRUE,0,(VLOOKUP(N138,Metodyka!$A$25:$B$31,2,FALSE)))</f>
        <v>0</v>
      </c>
      <c r="P138" s="44"/>
      <c r="R138" s="37">
        <f t="shared" si="5"/>
        <v>0</v>
      </c>
      <c r="T138" s="36"/>
      <c r="U138" s="39"/>
      <c r="V138" s="39"/>
      <c r="W138" s="39"/>
    </row>
    <row r="139" spans="1:23" x14ac:dyDescent="0.15">
      <c r="A139" s="35">
        <v>137</v>
      </c>
      <c r="B139" s="36"/>
      <c r="C139" s="36"/>
      <c r="D139" s="36"/>
      <c r="G139" s="69"/>
      <c r="H139" s="37">
        <f>IF(ISNA(VLOOKUP(G139,Metodyka!$A$45:$B$50,2,FALSE))=TRUE,0,(VLOOKUP(G139,Metodyka!$A$45:$B$50,2,FALSE)))</f>
        <v>0</v>
      </c>
      <c r="I139" s="69"/>
      <c r="J139" s="37">
        <f>IF(ISNA(VLOOKUP(I139,Metodyka!$A$52:$B$57,2,FALSE))=TRUE,0,(VLOOKUP(I139,Metodyka!$A$52:$B$57,2,FALSE)))</f>
        <v>0</v>
      </c>
      <c r="K139" s="37">
        <f t="shared" si="4"/>
        <v>0</v>
      </c>
      <c r="L139" s="69"/>
      <c r="M139" s="37">
        <f>IF(ISNA(VLOOKUP(L139,Metodyka!$A$35:$B$40,2,FALSE))=TRUE,0,(VLOOKUP(L139,Metodyka!$A$35:$B$40,2,FALSE)))</f>
        <v>0</v>
      </c>
      <c r="N139" s="69"/>
      <c r="O139" s="37">
        <f>IF(ISNA(VLOOKUP(N139,Metodyka!$A$25:$B$31,2,FALSE))=TRUE,0,(VLOOKUP(N139,Metodyka!$A$25:$B$31,2,FALSE)))</f>
        <v>0</v>
      </c>
      <c r="P139" s="44"/>
      <c r="R139" s="37">
        <f t="shared" si="5"/>
        <v>0</v>
      </c>
      <c r="T139" s="36"/>
      <c r="U139" s="39"/>
      <c r="V139" s="39"/>
      <c r="W139" s="39"/>
    </row>
    <row r="140" spans="1:23" x14ac:dyDescent="0.15">
      <c r="A140" s="35">
        <v>138</v>
      </c>
      <c r="B140" s="36"/>
      <c r="C140" s="36"/>
      <c r="D140" s="36"/>
      <c r="G140" s="69"/>
      <c r="H140" s="37">
        <f>IF(ISNA(VLOOKUP(G140,Metodyka!$A$45:$B$50,2,FALSE))=TRUE,0,(VLOOKUP(G140,Metodyka!$A$45:$B$50,2,FALSE)))</f>
        <v>0</v>
      </c>
      <c r="I140" s="69"/>
      <c r="J140" s="37">
        <f>IF(ISNA(VLOOKUP(I140,Metodyka!$A$52:$B$57,2,FALSE))=TRUE,0,(VLOOKUP(I140,Metodyka!$A$52:$B$57,2,FALSE)))</f>
        <v>0</v>
      </c>
      <c r="K140" s="37">
        <f t="shared" si="4"/>
        <v>0</v>
      </c>
      <c r="L140" s="69"/>
      <c r="M140" s="37">
        <f>IF(ISNA(VLOOKUP(L140,Metodyka!$A$35:$B$40,2,FALSE))=TRUE,0,(VLOOKUP(L140,Metodyka!$A$35:$B$40,2,FALSE)))</f>
        <v>0</v>
      </c>
      <c r="N140" s="69"/>
      <c r="O140" s="37">
        <f>IF(ISNA(VLOOKUP(N140,Metodyka!$A$25:$B$31,2,FALSE))=TRUE,0,(VLOOKUP(N140,Metodyka!$A$25:$B$31,2,FALSE)))</f>
        <v>0</v>
      </c>
      <c r="P140" s="44"/>
      <c r="R140" s="37">
        <f t="shared" si="5"/>
        <v>0</v>
      </c>
      <c r="T140" s="36"/>
      <c r="U140" s="39"/>
      <c r="V140" s="39"/>
      <c r="W140" s="39"/>
    </row>
    <row r="141" spans="1:23" x14ac:dyDescent="0.15">
      <c r="A141" s="35">
        <v>139</v>
      </c>
      <c r="B141" s="36"/>
      <c r="C141" s="36"/>
      <c r="D141" s="36"/>
      <c r="G141" s="69"/>
      <c r="H141" s="37">
        <f>IF(ISNA(VLOOKUP(G141,Metodyka!$A$45:$B$50,2,FALSE))=TRUE,0,(VLOOKUP(G141,Metodyka!$A$45:$B$50,2,FALSE)))</f>
        <v>0</v>
      </c>
      <c r="I141" s="69"/>
      <c r="J141" s="37">
        <f>IF(ISNA(VLOOKUP(I141,Metodyka!$A$52:$B$57,2,FALSE))=TRUE,0,(VLOOKUP(I141,Metodyka!$A$52:$B$57,2,FALSE)))</f>
        <v>0</v>
      </c>
      <c r="K141" s="37">
        <f t="shared" si="4"/>
        <v>0</v>
      </c>
      <c r="L141" s="69"/>
      <c r="M141" s="37">
        <f>IF(ISNA(VLOOKUP(L141,Metodyka!$A$35:$B$40,2,FALSE))=TRUE,0,(VLOOKUP(L141,Metodyka!$A$35:$B$40,2,FALSE)))</f>
        <v>0</v>
      </c>
      <c r="N141" s="69"/>
      <c r="O141" s="37">
        <f>IF(ISNA(VLOOKUP(N141,Metodyka!$A$25:$B$31,2,FALSE))=TRUE,0,(VLOOKUP(N141,Metodyka!$A$25:$B$31,2,FALSE)))</f>
        <v>0</v>
      </c>
      <c r="P141" s="44"/>
      <c r="R141" s="37">
        <f t="shared" si="5"/>
        <v>0</v>
      </c>
      <c r="T141" s="36"/>
      <c r="U141" s="39"/>
      <c r="V141" s="39"/>
      <c r="W141" s="39"/>
    </row>
    <row r="142" spans="1:23" x14ac:dyDescent="0.15">
      <c r="A142" s="35">
        <v>140</v>
      </c>
      <c r="B142" s="36"/>
      <c r="C142" s="36"/>
      <c r="D142" s="36"/>
      <c r="G142" s="69"/>
      <c r="H142" s="37">
        <f>IF(ISNA(VLOOKUP(G142,Metodyka!$A$45:$B$50,2,FALSE))=TRUE,0,(VLOOKUP(G142,Metodyka!$A$45:$B$50,2,FALSE)))</f>
        <v>0</v>
      </c>
      <c r="I142" s="69"/>
      <c r="J142" s="37">
        <f>IF(ISNA(VLOOKUP(I142,Metodyka!$A$52:$B$57,2,FALSE))=TRUE,0,(VLOOKUP(I142,Metodyka!$A$52:$B$57,2,FALSE)))</f>
        <v>0</v>
      </c>
      <c r="K142" s="37">
        <f t="shared" si="4"/>
        <v>0</v>
      </c>
      <c r="L142" s="69"/>
      <c r="M142" s="37">
        <f>IF(ISNA(VLOOKUP(L142,Metodyka!$A$35:$B$40,2,FALSE))=TRUE,0,(VLOOKUP(L142,Metodyka!$A$35:$B$40,2,FALSE)))</f>
        <v>0</v>
      </c>
      <c r="N142" s="69"/>
      <c r="O142" s="37">
        <f>IF(ISNA(VLOOKUP(N142,Metodyka!$A$25:$B$31,2,FALSE))=TRUE,0,(VLOOKUP(N142,Metodyka!$A$25:$B$31,2,FALSE)))</f>
        <v>0</v>
      </c>
      <c r="P142" s="44"/>
      <c r="R142" s="37">
        <f t="shared" si="5"/>
        <v>0</v>
      </c>
      <c r="T142" s="36"/>
      <c r="U142" s="39"/>
      <c r="V142" s="39"/>
      <c r="W142" s="39"/>
    </row>
    <row r="143" spans="1:23" x14ac:dyDescent="0.15">
      <c r="A143" s="35">
        <v>141</v>
      </c>
      <c r="B143" s="36"/>
      <c r="C143" s="36"/>
      <c r="D143" s="36"/>
      <c r="G143" s="69"/>
      <c r="H143" s="37">
        <f>IF(ISNA(VLOOKUP(G143,Metodyka!$A$45:$B$50,2,FALSE))=TRUE,0,(VLOOKUP(G143,Metodyka!$A$45:$B$50,2,FALSE)))</f>
        <v>0</v>
      </c>
      <c r="I143" s="69"/>
      <c r="J143" s="37">
        <f>IF(ISNA(VLOOKUP(I143,Metodyka!$A$52:$B$57,2,FALSE))=TRUE,0,(VLOOKUP(I143,Metodyka!$A$52:$B$57,2,FALSE)))</f>
        <v>0</v>
      </c>
      <c r="K143" s="37">
        <f t="shared" si="4"/>
        <v>0</v>
      </c>
      <c r="L143" s="69"/>
      <c r="M143" s="37">
        <f>IF(ISNA(VLOOKUP(L143,Metodyka!$A$35:$B$40,2,FALSE))=TRUE,0,(VLOOKUP(L143,Metodyka!$A$35:$B$40,2,FALSE)))</f>
        <v>0</v>
      </c>
      <c r="N143" s="69"/>
      <c r="O143" s="37">
        <f>IF(ISNA(VLOOKUP(N143,Metodyka!$A$25:$B$31,2,FALSE))=TRUE,0,(VLOOKUP(N143,Metodyka!$A$25:$B$31,2,FALSE)))</f>
        <v>0</v>
      </c>
      <c r="P143" s="44"/>
      <c r="R143" s="37">
        <f t="shared" si="5"/>
        <v>0</v>
      </c>
      <c r="T143" s="36"/>
      <c r="U143" s="39"/>
      <c r="V143" s="39"/>
      <c r="W143" s="39"/>
    </row>
    <row r="144" spans="1:23" x14ac:dyDescent="0.15">
      <c r="A144" s="35">
        <v>142</v>
      </c>
      <c r="B144" s="36"/>
      <c r="C144" s="36"/>
      <c r="D144" s="36"/>
      <c r="G144" s="69"/>
      <c r="H144" s="37">
        <f>IF(ISNA(VLOOKUP(G144,Metodyka!$A$45:$B$50,2,FALSE))=TRUE,0,(VLOOKUP(G144,Metodyka!$A$45:$B$50,2,FALSE)))</f>
        <v>0</v>
      </c>
      <c r="I144" s="69"/>
      <c r="J144" s="37">
        <f>IF(ISNA(VLOOKUP(I144,Metodyka!$A$52:$B$57,2,FALSE))=TRUE,0,(VLOOKUP(I144,Metodyka!$A$52:$B$57,2,FALSE)))</f>
        <v>0</v>
      </c>
      <c r="K144" s="37">
        <f t="shared" si="4"/>
        <v>0</v>
      </c>
      <c r="L144" s="69"/>
      <c r="M144" s="37">
        <f>IF(ISNA(VLOOKUP(L144,Metodyka!$A$35:$B$40,2,FALSE))=TRUE,0,(VLOOKUP(L144,Metodyka!$A$35:$B$40,2,FALSE)))</f>
        <v>0</v>
      </c>
      <c r="N144" s="69"/>
      <c r="O144" s="37">
        <f>IF(ISNA(VLOOKUP(N144,Metodyka!$A$25:$B$31,2,FALSE))=TRUE,0,(VLOOKUP(N144,Metodyka!$A$25:$B$31,2,FALSE)))</f>
        <v>0</v>
      </c>
      <c r="P144" s="44"/>
      <c r="R144" s="37">
        <f t="shared" si="5"/>
        <v>0</v>
      </c>
      <c r="T144" s="36"/>
      <c r="U144" s="39"/>
      <c r="V144" s="39"/>
      <c r="W144" s="39"/>
    </row>
    <row r="145" spans="1:23" x14ac:dyDescent="0.15">
      <c r="A145" s="35">
        <v>143</v>
      </c>
      <c r="B145" s="36"/>
      <c r="C145" s="36"/>
      <c r="D145" s="36"/>
      <c r="G145" s="69"/>
      <c r="H145" s="37">
        <f>IF(ISNA(VLOOKUP(G145,Metodyka!$A$45:$B$50,2,FALSE))=TRUE,0,(VLOOKUP(G145,Metodyka!$A$45:$B$50,2,FALSE)))</f>
        <v>0</v>
      </c>
      <c r="I145" s="69"/>
      <c r="J145" s="37">
        <f>IF(ISNA(VLOOKUP(I145,Metodyka!$A$52:$B$57,2,FALSE))=TRUE,0,(VLOOKUP(I145,Metodyka!$A$52:$B$57,2,FALSE)))</f>
        <v>0</v>
      </c>
      <c r="K145" s="37">
        <f t="shared" si="4"/>
        <v>0</v>
      </c>
      <c r="L145" s="69"/>
      <c r="M145" s="37">
        <f>IF(ISNA(VLOOKUP(L145,Metodyka!$A$35:$B$40,2,FALSE))=TRUE,0,(VLOOKUP(L145,Metodyka!$A$35:$B$40,2,FALSE)))</f>
        <v>0</v>
      </c>
      <c r="N145" s="69"/>
      <c r="O145" s="37">
        <f>IF(ISNA(VLOOKUP(N145,Metodyka!$A$25:$B$31,2,FALSE))=TRUE,0,(VLOOKUP(N145,Metodyka!$A$25:$B$31,2,FALSE)))</f>
        <v>0</v>
      </c>
      <c r="P145" s="44"/>
      <c r="R145" s="37">
        <f t="shared" si="5"/>
        <v>0</v>
      </c>
      <c r="T145" s="36"/>
      <c r="U145" s="39"/>
      <c r="V145" s="39"/>
      <c r="W145" s="39"/>
    </row>
    <row r="146" spans="1:23" x14ac:dyDescent="0.15">
      <c r="A146" s="35">
        <v>144</v>
      </c>
      <c r="B146" s="36"/>
      <c r="C146" s="36"/>
      <c r="D146" s="36"/>
      <c r="G146" s="69"/>
      <c r="H146" s="37">
        <f>IF(ISNA(VLOOKUP(G146,Metodyka!$A$45:$B$50,2,FALSE))=TRUE,0,(VLOOKUP(G146,Metodyka!$A$45:$B$50,2,FALSE)))</f>
        <v>0</v>
      </c>
      <c r="I146" s="69"/>
      <c r="J146" s="37">
        <f>IF(ISNA(VLOOKUP(I146,Metodyka!$A$52:$B$57,2,FALSE))=TRUE,0,(VLOOKUP(I146,Metodyka!$A$52:$B$57,2,FALSE)))</f>
        <v>0</v>
      </c>
      <c r="K146" s="37">
        <f t="shared" si="4"/>
        <v>0</v>
      </c>
      <c r="L146" s="69"/>
      <c r="M146" s="37">
        <f>IF(ISNA(VLOOKUP(L146,Metodyka!$A$35:$B$40,2,FALSE))=TRUE,0,(VLOOKUP(L146,Metodyka!$A$35:$B$40,2,FALSE)))</f>
        <v>0</v>
      </c>
      <c r="N146" s="69"/>
      <c r="O146" s="37">
        <f>IF(ISNA(VLOOKUP(N146,Metodyka!$A$25:$B$31,2,FALSE))=TRUE,0,(VLOOKUP(N146,Metodyka!$A$25:$B$31,2,FALSE)))</f>
        <v>0</v>
      </c>
      <c r="P146" s="44"/>
      <c r="R146" s="37">
        <f t="shared" si="5"/>
        <v>0</v>
      </c>
      <c r="T146" s="36"/>
      <c r="U146" s="39"/>
      <c r="V146" s="39"/>
      <c r="W146" s="39"/>
    </row>
    <row r="147" spans="1:23" x14ac:dyDescent="0.15">
      <c r="A147" s="35">
        <v>145</v>
      </c>
      <c r="B147" s="36"/>
      <c r="C147" s="36"/>
      <c r="D147" s="36"/>
      <c r="G147" s="69"/>
      <c r="H147" s="37">
        <f>IF(ISNA(VLOOKUP(G147,Metodyka!$A$45:$B$50,2,FALSE))=TRUE,0,(VLOOKUP(G147,Metodyka!$A$45:$B$50,2,FALSE)))</f>
        <v>0</v>
      </c>
      <c r="I147" s="69"/>
      <c r="J147" s="37">
        <f>IF(ISNA(VLOOKUP(I147,Metodyka!$A$52:$B$57,2,FALSE))=TRUE,0,(VLOOKUP(I147,Metodyka!$A$52:$B$57,2,FALSE)))</f>
        <v>0</v>
      </c>
      <c r="K147" s="37">
        <f t="shared" si="4"/>
        <v>0</v>
      </c>
      <c r="L147" s="69"/>
      <c r="M147" s="37">
        <f>IF(ISNA(VLOOKUP(L147,Metodyka!$A$35:$B$40,2,FALSE))=TRUE,0,(VLOOKUP(L147,Metodyka!$A$35:$B$40,2,FALSE)))</f>
        <v>0</v>
      </c>
      <c r="N147" s="69"/>
      <c r="O147" s="37">
        <f>IF(ISNA(VLOOKUP(N147,Metodyka!$A$25:$B$31,2,FALSE))=TRUE,0,(VLOOKUP(N147,Metodyka!$A$25:$B$31,2,FALSE)))</f>
        <v>0</v>
      </c>
      <c r="P147" s="44"/>
      <c r="R147" s="37">
        <f t="shared" si="5"/>
        <v>0</v>
      </c>
      <c r="T147" s="36"/>
      <c r="U147" s="39"/>
      <c r="V147" s="39"/>
      <c r="W147" s="39"/>
    </row>
    <row r="148" spans="1:23" x14ac:dyDescent="0.15">
      <c r="A148" s="35">
        <v>146</v>
      </c>
      <c r="B148" s="36"/>
      <c r="C148" s="36"/>
      <c r="D148" s="36"/>
      <c r="G148" s="69"/>
      <c r="H148" s="37">
        <f>IF(ISNA(VLOOKUP(G148,Metodyka!$A$45:$B$50,2,FALSE))=TRUE,0,(VLOOKUP(G148,Metodyka!$A$45:$B$50,2,FALSE)))</f>
        <v>0</v>
      </c>
      <c r="I148" s="69"/>
      <c r="J148" s="37">
        <f>IF(ISNA(VLOOKUP(I148,Metodyka!$A$52:$B$57,2,FALSE))=TRUE,0,(VLOOKUP(I148,Metodyka!$A$52:$B$57,2,FALSE)))</f>
        <v>0</v>
      </c>
      <c r="K148" s="37">
        <f t="shared" si="4"/>
        <v>0</v>
      </c>
      <c r="L148" s="69"/>
      <c r="M148" s="37">
        <f>IF(ISNA(VLOOKUP(L148,Metodyka!$A$35:$B$40,2,FALSE))=TRUE,0,(VLOOKUP(L148,Metodyka!$A$35:$B$40,2,FALSE)))</f>
        <v>0</v>
      </c>
      <c r="N148" s="69"/>
      <c r="O148" s="37">
        <f>IF(ISNA(VLOOKUP(N148,Metodyka!$A$25:$B$31,2,FALSE))=TRUE,0,(VLOOKUP(N148,Metodyka!$A$25:$B$31,2,FALSE)))</f>
        <v>0</v>
      </c>
      <c r="P148" s="44"/>
      <c r="R148" s="37">
        <f t="shared" si="5"/>
        <v>0</v>
      </c>
      <c r="T148" s="36"/>
      <c r="U148" s="39"/>
      <c r="V148" s="39"/>
      <c r="W148" s="39"/>
    </row>
    <row r="149" spans="1:23" x14ac:dyDescent="0.15">
      <c r="A149" s="35">
        <v>147</v>
      </c>
      <c r="B149" s="36"/>
      <c r="C149" s="36"/>
      <c r="D149" s="36"/>
      <c r="G149" s="69"/>
      <c r="H149" s="37">
        <f>IF(ISNA(VLOOKUP(G149,Metodyka!$A$45:$B$50,2,FALSE))=TRUE,0,(VLOOKUP(G149,Metodyka!$A$45:$B$50,2,FALSE)))</f>
        <v>0</v>
      </c>
      <c r="I149" s="69"/>
      <c r="J149" s="37">
        <f>IF(ISNA(VLOOKUP(I149,Metodyka!$A$52:$B$57,2,FALSE))=TRUE,0,(VLOOKUP(I149,Metodyka!$A$52:$B$57,2,FALSE)))</f>
        <v>0</v>
      </c>
      <c r="K149" s="37">
        <f t="shared" si="4"/>
        <v>0</v>
      </c>
      <c r="L149" s="69"/>
      <c r="M149" s="37">
        <f>IF(ISNA(VLOOKUP(L149,Metodyka!$A$35:$B$40,2,FALSE))=TRUE,0,(VLOOKUP(L149,Metodyka!$A$35:$B$40,2,FALSE)))</f>
        <v>0</v>
      </c>
      <c r="N149" s="69"/>
      <c r="O149" s="37">
        <f>IF(ISNA(VLOOKUP(N149,Metodyka!$A$25:$B$31,2,FALSE))=TRUE,0,(VLOOKUP(N149,Metodyka!$A$25:$B$31,2,FALSE)))</f>
        <v>0</v>
      </c>
      <c r="P149" s="44"/>
      <c r="R149" s="37">
        <f t="shared" si="5"/>
        <v>0</v>
      </c>
      <c r="T149" s="36"/>
      <c r="U149" s="39"/>
      <c r="V149" s="39"/>
      <c r="W149" s="39"/>
    </row>
    <row r="150" spans="1:23" x14ac:dyDescent="0.15">
      <c r="A150" s="35">
        <v>148</v>
      </c>
      <c r="B150" s="36"/>
      <c r="C150" s="36"/>
      <c r="D150" s="36"/>
      <c r="G150" s="69"/>
      <c r="H150" s="37">
        <f>IF(ISNA(VLOOKUP(G150,Metodyka!$A$45:$B$50,2,FALSE))=TRUE,0,(VLOOKUP(G150,Metodyka!$A$45:$B$50,2,FALSE)))</f>
        <v>0</v>
      </c>
      <c r="I150" s="69"/>
      <c r="J150" s="37">
        <f>IF(ISNA(VLOOKUP(I150,Metodyka!$A$52:$B$57,2,FALSE))=TRUE,0,(VLOOKUP(I150,Metodyka!$A$52:$B$57,2,FALSE)))</f>
        <v>0</v>
      </c>
      <c r="K150" s="37">
        <f t="shared" si="4"/>
        <v>0</v>
      </c>
      <c r="L150" s="69"/>
      <c r="M150" s="37">
        <f>IF(ISNA(VLOOKUP(L150,Metodyka!$A$35:$B$40,2,FALSE))=TRUE,0,(VLOOKUP(L150,Metodyka!$A$35:$B$40,2,FALSE)))</f>
        <v>0</v>
      </c>
      <c r="N150" s="69"/>
      <c r="O150" s="37">
        <f>IF(ISNA(VLOOKUP(N150,Metodyka!$A$25:$B$31,2,FALSE))=TRUE,0,(VLOOKUP(N150,Metodyka!$A$25:$B$31,2,FALSE)))</f>
        <v>0</v>
      </c>
      <c r="P150" s="44"/>
      <c r="R150" s="37">
        <f t="shared" si="5"/>
        <v>0</v>
      </c>
      <c r="T150" s="36"/>
      <c r="U150" s="39"/>
      <c r="V150" s="39"/>
      <c r="W150" s="39"/>
    </row>
    <row r="151" spans="1:23" x14ac:dyDescent="0.15">
      <c r="A151" s="35">
        <v>149</v>
      </c>
      <c r="B151" s="36"/>
      <c r="C151" s="36"/>
      <c r="D151" s="36"/>
      <c r="G151" s="69"/>
      <c r="H151" s="37">
        <f>IF(ISNA(VLOOKUP(G151,Metodyka!$A$45:$B$50,2,FALSE))=TRUE,0,(VLOOKUP(G151,Metodyka!$A$45:$B$50,2,FALSE)))</f>
        <v>0</v>
      </c>
      <c r="I151" s="69"/>
      <c r="J151" s="37">
        <f>IF(ISNA(VLOOKUP(I151,Metodyka!$A$52:$B$57,2,FALSE))=TRUE,0,(VLOOKUP(I151,Metodyka!$A$52:$B$57,2,FALSE)))</f>
        <v>0</v>
      </c>
      <c r="K151" s="37">
        <f t="shared" si="4"/>
        <v>0</v>
      </c>
      <c r="L151" s="69"/>
      <c r="M151" s="37">
        <f>IF(ISNA(VLOOKUP(L151,Metodyka!$A$35:$B$40,2,FALSE))=TRUE,0,(VLOOKUP(L151,Metodyka!$A$35:$B$40,2,FALSE)))</f>
        <v>0</v>
      </c>
      <c r="N151" s="69"/>
      <c r="O151" s="37">
        <f>IF(ISNA(VLOOKUP(N151,Metodyka!$A$25:$B$31,2,FALSE))=TRUE,0,(VLOOKUP(N151,Metodyka!$A$25:$B$31,2,FALSE)))</f>
        <v>0</v>
      </c>
      <c r="P151" s="44"/>
      <c r="R151" s="37">
        <f t="shared" si="5"/>
        <v>0</v>
      </c>
      <c r="T151" s="36"/>
      <c r="U151" s="39"/>
      <c r="V151" s="39"/>
      <c r="W151" s="39"/>
    </row>
    <row r="152" spans="1:23" x14ac:dyDescent="0.15">
      <c r="A152" s="35">
        <v>150</v>
      </c>
      <c r="B152" s="36"/>
      <c r="C152" s="36"/>
      <c r="D152" s="36"/>
      <c r="G152" s="69"/>
      <c r="H152" s="37">
        <f>IF(ISNA(VLOOKUP(G152,Metodyka!$A$45:$B$50,2,FALSE))=TRUE,0,(VLOOKUP(G152,Metodyka!$A$45:$B$50,2,FALSE)))</f>
        <v>0</v>
      </c>
      <c r="I152" s="69"/>
      <c r="J152" s="37">
        <f>IF(ISNA(VLOOKUP(I152,Metodyka!$A$52:$B$57,2,FALSE))=TRUE,0,(VLOOKUP(I152,Metodyka!$A$52:$B$57,2,FALSE)))</f>
        <v>0</v>
      </c>
      <c r="K152" s="37">
        <f t="shared" si="4"/>
        <v>0</v>
      </c>
      <c r="L152" s="69"/>
      <c r="M152" s="37">
        <f>IF(ISNA(VLOOKUP(L152,Metodyka!$A$35:$B$40,2,FALSE))=TRUE,0,(VLOOKUP(L152,Metodyka!$A$35:$B$40,2,FALSE)))</f>
        <v>0</v>
      </c>
      <c r="N152" s="69"/>
      <c r="O152" s="37">
        <f>IF(ISNA(VLOOKUP(N152,Metodyka!$A$25:$B$31,2,FALSE))=TRUE,0,(VLOOKUP(N152,Metodyka!$A$25:$B$31,2,FALSE)))</f>
        <v>0</v>
      </c>
      <c r="P152" s="44"/>
      <c r="R152" s="37">
        <f t="shared" si="5"/>
        <v>0</v>
      </c>
      <c r="T152" s="36"/>
      <c r="U152" s="39"/>
      <c r="V152" s="39"/>
      <c r="W152" s="39"/>
    </row>
    <row r="153" spans="1:23" x14ac:dyDescent="0.15">
      <c r="A153" s="35">
        <v>151</v>
      </c>
      <c r="B153" s="36"/>
      <c r="C153" s="36"/>
      <c r="D153" s="36"/>
      <c r="G153" s="69"/>
      <c r="H153" s="37">
        <f>IF(ISNA(VLOOKUP(G153,Metodyka!$A$45:$B$50,2,FALSE))=TRUE,0,(VLOOKUP(G153,Metodyka!$A$45:$B$50,2,FALSE)))</f>
        <v>0</v>
      </c>
      <c r="I153" s="69"/>
      <c r="J153" s="37">
        <f>IF(ISNA(VLOOKUP(I153,Metodyka!$A$52:$B$57,2,FALSE))=TRUE,0,(VLOOKUP(I153,Metodyka!$A$52:$B$57,2,FALSE)))</f>
        <v>0</v>
      </c>
      <c r="K153" s="37">
        <f t="shared" si="4"/>
        <v>0</v>
      </c>
      <c r="L153" s="69"/>
      <c r="M153" s="37">
        <f>IF(ISNA(VLOOKUP(L153,Metodyka!$A$35:$B$40,2,FALSE))=TRUE,0,(VLOOKUP(L153,Metodyka!$A$35:$B$40,2,FALSE)))</f>
        <v>0</v>
      </c>
      <c r="N153" s="69"/>
      <c r="O153" s="37">
        <f>IF(ISNA(VLOOKUP(N153,Metodyka!$A$25:$B$31,2,FALSE))=TRUE,0,(VLOOKUP(N153,Metodyka!$A$25:$B$31,2,FALSE)))</f>
        <v>0</v>
      </c>
      <c r="P153" s="44"/>
      <c r="R153" s="37">
        <f t="shared" si="5"/>
        <v>0</v>
      </c>
      <c r="T153" s="36"/>
      <c r="U153" s="39"/>
      <c r="V153" s="39"/>
      <c r="W153" s="39"/>
    </row>
    <row r="154" spans="1:23" x14ac:dyDescent="0.15">
      <c r="A154" s="35">
        <v>152</v>
      </c>
      <c r="B154" s="36"/>
      <c r="C154" s="36"/>
      <c r="D154" s="36"/>
      <c r="G154" s="69"/>
      <c r="H154" s="37">
        <f>IF(ISNA(VLOOKUP(G154,Metodyka!$A$45:$B$50,2,FALSE))=TRUE,0,(VLOOKUP(G154,Metodyka!$A$45:$B$50,2,FALSE)))</f>
        <v>0</v>
      </c>
      <c r="I154" s="69"/>
      <c r="J154" s="37">
        <f>IF(ISNA(VLOOKUP(I154,Metodyka!$A$52:$B$57,2,FALSE))=TRUE,0,(VLOOKUP(I154,Metodyka!$A$52:$B$57,2,FALSE)))</f>
        <v>0</v>
      </c>
      <c r="K154" s="37">
        <f t="shared" si="4"/>
        <v>0</v>
      </c>
      <c r="L154" s="69"/>
      <c r="M154" s="37">
        <f>IF(ISNA(VLOOKUP(L154,Metodyka!$A$35:$B$40,2,FALSE))=TRUE,0,(VLOOKUP(L154,Metodyka!$A$35:$B$40,2,FALSE)))</f>
        <v>0</v>
      </c>
      <c r="N154" s="69"/>
      <c r="O154" s="37">
        <f>IF(ISNA(VLOOKUP(N154,Metodyka!$A$25:$B$31,2,FALSE))=TRUE,0,(VLOOKUP(N154,Metodyka!$A$25:$B$31,2,FALSE)))</f>
        <v>0</v>
      </c>
      <c r="P154" s="44"/>
      <c r="R154" s="37">
        <f t="shared" si="5"/>
        <v>0</v>
      </c>
      <c r="T154" s="36"/>
      <c r="U154" s="39"/>
      <c r="V154" s="39"/>
      <c r="W154" s="39"/>
    </row>
    <row r="155" spans="1:23" x14ac:dyDescent="0.15">
      <c r="A155" s="35">
        <v>153</v>
      </c>
      <c r="B155" s="36"/>
      <c r="C155" s="36"/>
      <c r="D155" s="36"/>
      <c r="G155" s="69"/>
      <c r="H155" s="37">
        <f>IF(ISNA(VLOOKUP(G155,Metodyka!$A$45:$B$50,2,FALSE))=TRUE,0,(VLOOKUP(G155,Metodyka!$A$45:$B$50,2,FALSE)))</f>
        <v>0</v>
      </c>
      <c r="I155" s="69"/>
      <c r="J155" s="37">
        <f>IF(ISNA(VLOOKUP(I155,Metodyka!$A$52:$B$57,2,FALSE))=TRUE,0,(VLOOKUP(I155,Metodyka!$A$52:$B$57,2,FALSE)))</f>
        <v>0</v>
      </c>
      <c r="K155" s="37">
        <f t="shared" si="4"/>
        <v>0</v>
      </c>
      <c r="L155" s="69"/>
      <c r="M155" s="37">
        <f>IF(ISNA(VLOOKUP(L155,Metodyka!$A$35:$B$40,2,FALSE))=TRUE,0,(VLOOKUP(L155,Metodyka!$A$35:$B$40,2,FALSE)))</f>
        <v>0</v>
      </c>
      <c r="N155" s="69"/>
      <c r="O155" s="37">
        <f>IF(ISNA(VLOOKUP(N155,Metodyka!$A$25:$B$31,2,FALSE))=TRUE,0,(VLOOKUP(N155,Metodyka!$A$25:$B$31,2,FALSE)))</f>
        <v>0</v>
      </c>
      <c r="P155" s="44"/>
      <c r="R155" s="37">
        <f t="shared" si="5"/>
        <v>0</v>
      </c>
      <c r="T155" s="36"/>
      <c r="U155" s="39"/>
      <c r="V155" s="39"/>
      <c r="W155" s="39"/>
    </row>
    <row r="156" spans="1:23" x14ac:dyDescent="0.15">
      <c r="A156" s="35">
        <v>154</v>
      </c>
      <c r="B156" s="36"/>
      <c r="C156" s="36"/>
      <c r="D156" s="36"/>
      <c r="G156" s="69"/>
      <c r="H156" s="37">
        <f>IF(ISNA(VLOOKUP(G156,Metodyka!$A$45:$B$50,2,FALSE))=TRUE,0,(VLOOKUP(G156,Metodyka!$A$45:$B$50,2,FALSE)))</f>
        <v>0</v>
      </c>
      <c r="I156" s="69"/>
      <c r="J156" s="37">
        <f>IF(ISNA(VLOOKUP(I156,Metodyka!$A$52:$B$57,2,FALSE))=TRUE,0,(VLOOKUP(I156,Metodyka!$A$52:$B$57,2,FALSE)))</f>
        <v>0</v>
      </c>
      <c r="K156" s="37">
        <f t="shared" si="4"/>
        <v>0</v>
      </c>
      <c r="L156" s="69"/>
      <c r="M156" s="37">
        <f>IF(ISNA(VLOOKUP(L156,Metodyka!$A$35:$B$40,2,FALSE))=TRUE,0,(VLOOKUP(L156,Metodyka!$A$35:$B$40,2,FALSE)))</f>
        <v>0</v>
      </c>
      <c r="N156" s="69"/>
      <c r="O156" s="37">
        <f>IF(ISNA(VLOOKUP(N156,Metodyka!$A$25:$B$31,2,FALSE))=TRUE,0,(VLOOKUP(N156,Metodyka!$A$25:$B$31,2,FALSE)))</f>
        <v>0</v>
      </c>
      <c r="P156" s="44"/>
      <c r="R156" s="37">
        <f t="shared" si="5"/>
        <v>0</v>
      </c>
      <c r="T156" s="36"/>
      <c r="U156" s="39"/>
      <c r="V156" s="39"/>
      <c r="W156" s="39"/>
    </row>
    <row r="157" spans="1:23" x14ac:dyDescent="0.15">
      <c r="A157" s="35">
        <v>155</v>
      </c>
      <c r="B157" s="36"/>
      <c r="C157" s="36"/>
      <c r="D157" s="36"/>
      <c r="G157" s="69"/>
      <c r="H157" s="37">
        <f>IF(ISNA(VLOOKUP(G157,Metodyka!$A$45:$B$50,2,FALSE))=TRUE,0,(VLOOKUP(G157,Metodyka!$A$45:$B$50,2,FALSE)))</f>
        <v>0</v>
      </c>
      <c r="I157" s="69"/>
      <c r="J157" s="37">
        <f>IF(ISNA(VLOOKUP(I157,Metodyka!$A$52:$B$57,2,FALSE))=TRUE,0,(VLOOKUP(I157,Metodyka!$A$52:$B$57,2,FALSE)))</f>
        <v>0</v>
      </c>
      <c r="K157" s="37">
        <f t="shared" si="4"/>
        <v>0</v>
      </c>
      <c r="L157" s="69"/>
      <c r="M157" s="37">
        <f>IF(ISNA(VLOOKUP(L157,Metodyka!$A$35:$B$40,2,FALSE))=TRUE,0,(VLOOKUP(L157,Metodyka!$A$35:$B$40,2,FALSE)))</f>
        <v>0</v>
      </c>
      <c r="N157" s="69"/>
      <c r="O157" s="37">
        <f>IF(ISNA(VLOOKUP(N157,Metodyka!$A$25:$B$31,2,FALSE))=TRUE,0,(VLOOKUP(N157,Metodyka!$A$25:$B$31,2,FALSE)))</f>
        <v>0</v>
      </c>
      <c r="P157" s="44"/>
      <c r="R157" s="37">
        <f t="shared" si="5"/>
        <v>0</v>
      </c>
      <c r="T157" s="36"/>
      <c r="U157" s="39"/>
      <c r="V157" s="39"/>
      <c r="W157" s="39"/>
    </row>
    <row r="158" spans="1:23" x14ac:dyDescent="0.15">
      <c r="A158" s="35">
        <v>156</v>
      </c>
      <c r="B158" s="36"/>
      <c r="C158" s="36"/>
      <c r="D158" s="36"/>
      <c r="G158" s="69"/>
      <c r="H158" s="37">
        <f>IF(ISNA(VLOOKUP(G158,Metodyka!$A$45:$B$50,2,FALSE))=TRUE,0,(VLOOKUP(G158,Metodyka!$A$45:$B$50,2,FALSE)))</f>
        <v>0</v>
      </c>
      <c r="I158" s="69"/>
      <c r="J158" s="37">
        <f>IF(ISNA(VLOOKUP(I158,Metodyka!$A$52:$B$57,2,FALSE))=TRUE,0,(VLOOKUP(I158,Metodyka!$A$52:$B$57,2,FALSE)))</f>
        <v>0</v>
      </c>
      <c r="K158" s="37">
        <f t="shared" si="4"/>
        <v>0</v>
      </c>
      <c r="L158" s="69"/>
      <c r="M158" s="37">
        <f>IF(ISNA(VLOOKUP(L158,Metodyka!$A$35:$B$40,2,FALSE))=TRUE,0,(VLOOKUP(L158,Metodyka!$A$35:$B$40,2,FALSE)))</f>
        <v>0</v>
      </c>
      <c r="N158" s="69"/>
      <c r="O158" s="37">
        <f>IF(ISNA(VLOOKUP(N158,Metodyka!$A$25:$B$31,2,FALSE))=TRUE,0,(VLOOKUP(N158,Metodyka!$A$25:$B$31,2,FALSE)))</f>
        <v>0</v>
      </c>
      <c r="P158" s="44"/>
      <c r="R158" s="37">
        <f t="shared" si="5"/>
        <v>0</v>
      </c>
      <c r="T158" s="36"/>
      <c r="U158" s="39"/>
      <c r="V158" s="39"/>
      <c r="W158" s="39"/>
    </row>
    <row r="159" spans="1:23" x14ac:dyDescent="0.15">
      <c r="A159" s="35">
        <v>157</v>
      </c>
      <c r="B159" s="36"/>
      <c r="C159" s="36"/>
      <c r="D159" s="36"/>
      <c r="G159" s="69"/>
      <c r="H159" s="37">
        <f>IF(ISNA(VLOOKUP(G159,Metodyka!$A$45:$B$50,2,FALSE))=TRUE,0,(VLOOKUP(G159,Metodyka!$A$45:$B$50,2,FALSE)))</f>
        <v>0</v>
      </c>
      <c r="I159" s="69"/>
      <c r="J159" s="37">
        <f>IF(ISNA(VLOOKUP(I159,Metodyka!$A$52:$B$57,2,FALSE))=TRUE,0,(VLOOKUP(I159,Metodyka!$A$52:$B$57,2,FALSE)))</f>
        <v>0</v>
      </c>
      <c r="K159" s="37">
        <f t="shared" si="4"/>
        <v>0</v>
      </c>
      <c r="L159" s="69"/>
      <c r="M159" s="37">
        <f>IF(ISNA(VLOOKUP(L159,Metodyka!$A$35:$B$40,2,FALSE))=TRUE,0,(VLOOKUP(L159,Metodyka!$A$35:$B$40,2,FALSE)))</f>
        <v>0</v>
      </c>
      <c r="N159" s="69"/>
      <c r="O159" s="37">
        <f>IF(ISNA(VLOOKUP(N159,Metodyka!$A$25:$B$31,2,FALSE))=TRUE,0,(VLOOKUP(N159,Metodyka!$A$25:$B$31,2,FALSE)))</f>
        <v>0</v>
      </c>
      <c r="P159" s="44"/>
      <c r="R159" s="37">
        <f t="shared" si="5"/>
        <v>0</v>
      </c>
      <c r="T159" s="36"/>
      <c r="U159" s="39"/>
      <c r="V159" s="39"/>
      <c r="W159" s="39"/>
    </row>
    <row r="160" spans="1:23" x14ac:dyDescent="0.15">
      <c r="A160" s="35">
        <v>158</v>
      </c>
      <c r="B160" s="36"/>
      <c r="C160" s="36"/>
      <c r="D160" s="36"/>
      <c r="G160" s="69"/>
      <c r="H160" s="37">
        <f>IF(ISNA(VLOOKUP(G160,Metodyka!$A$45:$B$50,2,FALSE))=TRUE,0,(VLOOKUP(G160,Metodyka!$A$45:$B$50,2,FALSE)))</f>
        <v>0</v>
      </c>
      <c r="I160" s="69"/>
      <c r="J160" s="37">
        <f>IF(ISNA(VLOOKUP(I160,Metodyka!$A$52:$B$57,2,FALSE))=TRUE,0,(VLOOKUP(I160,Metodyka!$A$52:$B$57,2,FALSE)))</f>
        <v>0</v>
      </c>
      <c r="K160" s="37">
        <f t="shared" si="4"/>
        <v>0</v>
      </c>
      <c r="L160" s="69"/>
      <c r="M160" s="37">
        <f>IF(ISNA(VLOOKUP(L160,Metodyka!$A$35:$B$40,2,FALSE))=TRUE,0,(VLOOKUP(L160,Metodyka!$A$35:$B$40,2,FALSE)))</f>
        <v>0</v>
      </c>
      <c r="N160" s="69"/>
      <c r="O160" s="37">
        <f>IF(ISNA(VLOOKUP(N160,Metodyka!$A$25:$B$31,2,FALSE))=TRUE,0,(VLOOKUP(N160,Metodyka!$A$25:$B$31,2,FALSE)))</f>
        <v>0</v>
      </c>
      <c r="P160" s="44"/>
      <c r="R160" s="37">
        <f t="shared" si="5"/>
        <v>0</v>
      </c>
      <c r="T160" s="36"/>
      <c r="U160" s="39"/>
      <c r="V160" s="39"/>
      <c r="W160" s="39"/>
    </row>
    <row r="161" spans="1:23" x14ac:dyDescent="0.15">
      <c r="A161" s="35">
        <v>159</v>
      </c>
      <c r="B161" s="36"/>
      <c r="C161" s="36"/>
      <c r="D161" s="36"/>
      <c r="G161" s="69"/>
      <c r="H161" s="37">
        <f>IF(ISNA(VLOOKUP(G161,Metodyka!$A$45:$B$50,2,FALSE))=TRUE,0,(VLOOKUP(G161,Metodyka!$A$45:$B$50,2,FALSE)))</f>
        <v>0</v>
      </c>
      <c r="I161" s="69"/>
      <c r="J161" s="37">
        <f>IF(ISNA(VLOOKUP(I161,Metodyka!$A$52:$B$57,2,FALSE))=TRUE,0,(VLOOKUP(I161,Metodyka!$A$52:$B$57,2,FALSE)))</f>
        <v>0</v>
      </c>
      <c r="K161" s="37">
        <f t="shared" si="4"/>
        <v>0</v>
      </c>
      <c r="L161" s="69"/>
      <c r="M161" s="37">
        <f>IF(ISNA(VLOOKUP(L161,Metodyka!$A$35:$B$40,2,FALSE))=TRUE,0,(VLOOKUP(L161,Metodyka!$A$35:$B$40,2,FALSE)))</f>
        <v>0</v>
      </c>
      <c r="N161" s="69"/>
      <c r="O161" s="37">
        <f>IF(ISNA(VLOOKUP(N161,Metodyka!$A$25:$B$31,2,FALSE))=TRUE,0,(VLOOKUP(N161,Metodyka!$A$25:$B$31,2,FALSE)))</f>
        <v>0</v>
      </c>
      <c r="P161" s="44"/>
      <c r="R161" s="37">
        <f t="shared" si="5"/>
        <v>0</v>
      </c>
      <c r="T161" s="36"/>
      <c r="U161" s="39"/>
      <c r="V161" s="39"/>
      <c r="W161" s="39"/>
    </row>
    <row r="162" spans="1:23" x14ac:dyDescent="0.15">
      <c r="A162" s="35">
        <v>160</v>
      </c>
      <c r="B162" s="36"/>
      <c r="C162" s="36"/>
      <c r="D162" s="36"/>
      <c r="G162" s="69"/>
      <c r="H162" s="37">
        <f>IF(ISNA(VLOOKUP(G162,Metodyka!$A$45:$B$50,2,FALSE))=TRUE,0,(VLOOKUP(G162,Metodyka!$A$45:$B$50,2,FALSE)))</f>
        <v>0</v>
      </c>
      <c r="I162" s="69"/>
      <c r="J162" s="37">
        <f>IF(ISNA(VLOOKUP(I162,Metodyka!$A$52:$B$57,2,FALSE))=TRUE,0,(VLOOKUP(I162,Metodyka!$A$52:$B$57,2,FALSE)))</f>
        <v>0</v>
      </c>
      <c r="K162" s="37">
        <f t="shared" si="4"/>
        <v>0</v>
      </c>
      <c r="L162" s="69"/>
      <c r="M162" s="37">
        <f>IF(ISNA(VLOOKUP(L162,Metodyka!$A$35:$B$40,2,FALSE))=TRUE,0,(VLOOKUP(L162,Metodyka!$A$35:$B$40,2,FALSE)))</f>
        <v>0</v>
      </c>
      <c r="N162" s="69"/>
      <c r="O162" s="37">
        <f>IF(ISNA(VLOOKUP(N162,Metodyka!$A$25:$B$31,2,FALSE))=TRUE,0,(VLOOKUP(N162,Metodyka!$A$25:$B$31,2,FALSE)))</f>
        <v>0</v>
      </c>
      <c r="P162" s="44"/>
      <c r="R162" s="37">
        <f t="shared" si="5"/>
        <v>0</v>
      </c>
      <c r="T162" s="36"/>
      <c r="U162" s="39"/>
      <c r="V162" s="39"/>
      <c r="W162" s="39"/>
    </row>
    <row r="163" spans="1:23" x14ac:dyDescent="0.15">
      <c r="A163" s="35">
        <v>161</v>
      </c>
      <c r="B163" s="36"/>
      <c r="C163" s="36"/>
      <c r="D163" s="36"/>
      <c r="G163" s="69"/>
      <c r="H163" s="37">
        <f>IF(ISNA(VLOOKUP(G163,Metodyka!$A$45:$B$50,2,FALSE))=TRUE,0,(VLOOKUP(G163,Metodyka!$A$45:$B$50,2,FALSE)))</f>
        <v>0</v>
      </c>
      <c r="I163" s="69"/>
      <c r="J163" s="37">
        <f>IF(ISNA(VLOOKUP(I163,Metodyka!$A$52:$B$57,2,FALSE))=TRUE,0,(VLOOKUP(I163,Metodyka!$A$52:$B$57,2,FALSE)))</f>
        <v>0</v>
      </c>
      <c r="K163" s="37">
        <f t="shared" si="4"/>
        <v>0</v>
      </c>
      <c r="L163" s="69"/>
      <c r="M163" s="37">
        <f>IF(ISNA(VLOOKUP(L163,Metodyka!$A$35:$B$40,2,FALSE))=TRUE,0,(VLOOKUP(L163,Metodyka!$A$35:$B$40,2,FALSE)))</f>
        <v>0</v>
      </c>
      <c r="N163" s="69"/>
      <c r="O163" s="37">
        <f>IF(ISNA(VLOOKUP(N163,Metodyka!$A$25:$B$31,2,FALSE))=TRUE,0,(VLOOKUP(N163,Metodyka!$A$25:$B$31,2,FALSE)))</f>
        <v>0</v>
      </c>
      <c r="P163" s="44"/>
      <c r="R163" s="37">
        <f t="shared" si="5"/>
        <v>0</v>
      </c>
      <c r="T163" s="36"/>
      <c r="U163" s="39"/>
      <c r="V163" s="39"/>
      <c r="W163" s="39"/>
    </row>
    <row r="164" spans="1:23" x14ac:dyDescent="0.15">
      <c r="A164" s="35">
        <v>162</v>
      </c>
      <c r="B164" s="36"/>
      <c r="C164" s="36"/>
      <c r="D164" s="36"/>
      <c r="G164" s="69"/>
      <c r="H164" s="37">
        <f>IF(ISNA(VLOOKUP(G164,Metodyka!$A$45:$B$50,2,FALSE))=TRUE,0,(VLOOKUP(G164,Metodyka!$A$45:$B$50,2,FALSE)))</f>
        <v>0</v>
      </c>
      <c r="I164" s="69"/>
      <c r="J164" s="37">
        <f>IF(ISNA(VLOOKUP(I164,Metodyka!$A$52:$B$57,2,FALSE))=TRUE,0,(VLOOKUP(I164,Metodyka!$A$52:$B$57,2,FALSE)))</f>
        <v>0</v>
      </c>
      <c r="K164" s="37">
        <f t="shared" si="4"/>
        <v>0</v>
      </c>
      <c r="L164" s="69"/>
      <c r="M164" s="37">
        <f>IF(ISNA(VLOOKUP(L164,Metodyka!$A$35:$B$40,2,FALSE))=TRUE,0,(VLOOKUP(L164,Metodyka!$A$35:$B$40,2,FALSE)))</f>
        <v>0</v>
      </c>
      <c r="N164" s="69"/>
      <c r="O164" s="37">
        <f>IF(ISNA(VLOOKUP(N164,Metodyka!$A$25:$B$31,2,FALSE))=TRUE,0,(VLOOKUP(N164,Metodyka!$A$25:$B$31,2,FALSE)))</f>
        <v>0</v>
      </c>
      <c r="P164" s="44"/>
      <c r="R164" s="37">
        <f t="shared" si="5"/>
        <v>0</v>
      </c>
      <c r="T164" s="36"/>
      <c r="U164" s="39"/>
      <c r="V164" s="39"/>
      <c r="W164" s="39"/>
    </row>
    <row r="165" spans="1:23" x14ac:dyDescent="0.15">
      <c r="A165" s="35">
        <v>163</v>
      </c>
      <c r="B165" s="36"/>
      <c r="C165" s="36"/>
      <c r="D165" s="36"/>
      <c r="G165" s="69"/>
      <c r="H165" s="37">
        <f>IF(ISNA(VLOOKUP(G165,Metodyka!$A$45:$B$50,2,FALSE))=TRUE,0,(VLOOKUP(G165,Metodyka!$A$45:$B$50,2,FALSE)))</f>
        <v>0</v>
      </c>
      <c r="I165" s="69"/>
      <c r="J165" s="37">
        <f>IF(ISNA(VLOOKUP(I165,Metodyka!$A$52:$B$57,2,FALSE))=TRUE,0,(VLOOKUP(I165,Metodyka!$A$52:$B$57,2,FALSE)))</f>
        <v>0</v>
      </c>
      <c r="K165" s="37">
        <f t="shared" si="4"/>
        <v>0</v>
      </c>
      <c r="L165" s="69"/>
      <c r="M165" s="37">
        <f>IF(ISNA(VLOOKUP(L165,Metodyka!$A$35:$B$40,2,FALSE))=TRUE,0,(VLOOKUP(L165,Metodyka!$A$35:$B$40,2,FALSE)))</f>
        <v>0</v>
      </c>
      <c r="N165" s="69"/>
      <c r="O165" s="37">
        <f>IF(ISNA(VLOOKUP(N165,Metodyka!$A$25:$B$31,2,FALSE))=TRUE,0,(VLOOKUP(N165,Metodyka!$A$25:$B$31,2,FALSE)))</f>
        <v>0</v>
      </c>
      <c r="P165" s="44"/>
      <c r="R165" s="37">
        <f t="shared" si="5"/>
        <v>0</v>
      </c>
      <c r="T165" s="36"/>
      <c r="U165" s="39"/>
      <c r="V165" s="39"/>
      <c r="W165" s="39"/>
    </row>
    <row r="166" spans="1:23" x14ac:dyDescent="0.15">
      <c r="A166" s="35">
        <v>164</v>
      </c>
      <c r="B166" s="36"/>
      <c r="C166" s="36"/>
      <c r="D166" s="36"/>
      <c r="G166" s="69"/>
      <c r="H166" s="37">
        <f>IF(ISNA(VLOOKUP(G166,Metodyka!$A$45:$B$50,2,FALSE))=TRUE,0,(VLOOKUP(G166,Metodyka!$A$45:$B$50,2,FALSE)))</f>
        <v>0</v>
      </c>
      <c r="I166" s="69"/>
      <c r="J166" s="37">
        <f>IF(ISNA(VLOOKUP(I166,Metodyka!$A$52:$B$57,2,FALSE))=TRUE,0,(VLOOKUP(I166,Metodyka!$A$52:$B$57,2,FALSE)))</f>
        <v>0</v>
      </c>
      <c r="K166" s="37">
        <f t="shared" si="4"/>
        <v>0</v>
      </c>
      <c r="L166" s="69"/>
      <c r="M166" s="37">
        <f>IF(ISNA(VLOOKUP(L166,Metodyka!$A$35:$B$40,2,FALSE))=TRUE,0,(VLOOKUP(L166,Metodyka!$A$35:$B$40,2,FALSE)))</f>
        <v>0</v>
      </c>
      <c r="N166" s="69"/>
      <c r="O166" s="37">
        <f>IF(ISNA(VLOOKUP(N166,Metodyka!$A$25:$B$31,2,FALSE))=TRUE,0,(VLOOKUP(N166,Metodyka!$A$25:$B$31,2,FALSE)))</f>
        <v>0</v>
      </c>
      <c r="P166" s="44"/>
      <c r="R166" s="37">
        <f t="shared" si="5"/>
        <v>0</v>
      </c>
      <c r="T166" s="36"/>
      <c r="U166" s="39"/>
      <c r="V166" s="39"/>
      <c r="W166" s="39"/>
    </row>
    <row r="167" spans="1:23" x14ac:dyDescent="0.15">
      <c r="A167" s="35">
        <v>165</v>
      </c>
      <c r="B167" s="36"/>
      <c r="C167" s="36"/>
      <c r="D167" s="36"/>
      <c r="G167" s="69"/>
      <c r="H167" s="37">
        <f>IF(ISNA(VLOOKUP(G167,Metodyka!$A$45:$B$50,2,FALSE))=TRUE,0,(VLOOKUP(G167,Metodyka!$A$45:$B$50,2,FALSE)))</f>
        <v>0</v>
      </c>
      <c r="I167" s="69"/>
      <c r="J167" s="37">
        <f>IF(ISNA(VLOOKUP(I167,Metodyka!$A$52:$B$57,2,FALSE))=TRUE,0,(VLOOKUP(I167,Metodyka!$A$52:$B$57,2,FALSE)))</f>
        <v>0</v>
      </c>
      <c r="K167" s="37">
        <f t="shared" si="4"/>
        <v>0</v>
      </c>
      <c r="L167" s="69"/>
      <c r="M167" s="37">
        <f>IF(ISNA(VLOOKUP(L167,Metodyka!$A$35:$B$40,2,FALSE))=TRUE,0,(VLOOKUP(L167,Metodyka!$A$35:$B$40,2,FALSE)))</f>
        <v>0</v>
      </c>
      <c r="N167" s="69"/>
      <c r="O167" s="37">
        <f>IF(ISNA(VLOOKUP(N167,Metodyka!$A$25:$B$31,2,FALSE))=TRUE,0,(VLOOKUP(N167,Metodyka!$A$25:$B$31,2,FALSE)))</f>
        <v>0</v>
      </c>
      <c r="P167" s="44"/>
      <c r="R167" s="37">
        <f t="shared" si="5"/>
        <v>0</v>
      </c>
      <c r="T167" s="36"/>
      <c r="U167" s="39"/>
      <c r="V167" s="39"/>
      <c r="W167" s="39"/>
    </row>
    <row r="168" spans="1:23" x14ac:dyDescent="0.15">
      <c r="A168" s="35">
        <v>166</v>
      </c>
      <c r="B168" s="36"/>
      <c r="C168" s="36"/>
      <c r="D168" s="36"/>
      <c r="G168" s="69"/>
      <c r="H168" s="37">
        <f>IF(ISNA(VLOOKUP(G168,Metodyka!$A$45:$B$50,2,FALSE))=TRUE,0,(VLOOKUP(G168,Metodyka!$A$45:$B$50,2,FALSE)))</f>
        <v>0</v>
      </c>
      <c r="I168" s="69"/>
      <c r="J168" s="37">
        <f>IF(ISNA(VLOOKUP(I168,Metodyka!$A$52:$B$57,2,FALSE))=TRUE,0,(VLOOKUP(I168,Metodyka!$A$52:$B$57,2,FALSE)))</f>
        <v>0</v>
      </c>
      <c r="K168" s="37">
        <f t="shared" si="4"/>
        <v>0</v>
      </c>
      <c r="L168" s="69"/>
      <c r="M168" s="37">
        <f>IF(ISNA(VLOOKUP(L168,Metodyka!$A$35:$B$40,2,FALSE))=TRUE,0,(VLOOKUP(L168,Metodyka!$A$35:$B$40,2,FALSE)))</f>
        <v>0</v>
      </c>
      <c r="N168" s="69"/>
      <c r="O168" s="37">
        <f>IF(ISNA(VLOOKUP(N168,Metodyka!$A$25:$B$31,2,FALSE))=TRUE,0,(VLOOKUP(N168,Metodyka!$A$25:$B$31,2,FALSE)))</f>
        <v>0</v>
      </c>
      <c r="P168" s="44"/>
      <c r="R168" s="37">
        <f t="shared" si="5"/>
        <v>0</v>
      </c>
      <c r="T168" s="36"/>
      <c r="U168" s="39"/>
      <c r="V168" s="39"/>
      <c r="W168" s="39"/>
    </row>
    <row r="169" spans="1:23" x14ac:dyDescent="0.15">
      <c r="A169" s="35">
        <v>167</v>
      </c>
      <c r="B169" s="36"/>
      <c r="C169" s="36"/>
      <c r="D169" s="36"/>
      <c r="G169" s="69"/>
      <c r="H169" s="37">
        <f>IF(ISNA(VLOOKUP(G169,Metodyka!$A$45:$B$50,2,FALSE))=TRUE,0,(VLOOKUP(G169,Metodyka!$A$45:$B$50,2,FALSE)))</f>
        <v>0</v>
      </c>
      <c r="I169" s="69"/>
      <c r="J169" s="37">
        <f>IF(ISNA(VLOOKUP(I169,Metodyka!$A$52:$B$57,2,FALSE))=TRUE,0,(VLOOKUP(I169,Metodyka!$A$52:$B$57,2,FALSE)))</f>
        <v>0</v>
      </c>
      <c r="K169" s="37">
        <f t="shared" si="4"/>
        <v>0</v>
      </c>
      <c r="L169" s="69"/>
      <c r="M169" s="37">
        <f>IF(ISNA(VLOOKUP(L169,Metodyka!$A$35:$B$40,2,FALSE))=TRUE,0,(VLOOKUP(L169,Metodyka!$A$35:$B$40,2,FALSE)))</f>
        <v>0</v>
      </c>
      <c r="N169" s="69"/>
      <c r="O169" s="37">
        <f>IF(ISNA(VLOOKUP(N169,Metodyka!$A$25:$B$31,2,FALSE))=TRUE,0,(VLOOKUP(N169,Metodyka!$A$25:$B$31,2,FALSE)))</f>
        <v>0</v>
      </c>
      <c r="P169" s="44"/>
      <c r="R169" s="37">
        <f t="shared" si="5"/>
        <v>0</v>
      </c>
      <c r="T169" s="36"/>
      <c r="U169" s="39"/>
      <c r="V169" s="39"/>
      <c r="W169" s="39"/>
    </row>
    <row r="170" spans="1:23" x14ac:dyDescent="0.15">
      <c r="A170" s="35">
        <v>168</v>
      </c>
      <c r="B170" s="36"/>
      <c r="C170" s="36"/>
      <c r="D170" s="36"/>
      <c r="G170" s="69"/>
      <c r="H170" s="37">
        <f>IF(ISNA(VLOOKUP(G170,Metodyka!$A$45:$B$50,2,FALSE))=TRUE,0,(VLOOKUP(G170,Metodyka!$A$45:$B$50,2,FALSE)))</f>
        <v>0</v>
      </c>
      <c r="I170" s="69"/>
      <c r="J170" s="37">
        <f>IF(ISNA(VLOOKUP(I170,Metodyka!$A$52:$B$57,2,FALSE))=TRUE,0,(VLOOKUP(I170,Metodyka!$A$52:$B$57,2,FALSE)))</f>
        <v>0</v>
      </c>
      <c r="K170" s="37">
        <f t="shared" si="4"/>
        <v>0</v>
      </c>
      <c r="L170" s="69"/>
      <c r="M170" s="37">
        <f>IF(ISNA(VLOOKUP(L170,Metodyka!$A$35:$B$40,2,FALSE))=TRUE,0,(VLOOKUP(L170,Metodyka!$A$35:$B$40,2,FALSE)))</f>
        <v>0</v>
      </c>
      <c r="N170" s="69"/>
      <c r="O170" s="37">
        <f>IF(ISNA(VLOOKUP(N170,Metodyka!$A$25:$B$31,2,FALSE))=TRUE,0,(VLOOKUP(N170,Metodyka!$A$25:$B$31,2,FALSE)))</f>
        <v>0</v>
      </c>
      <c r="P170" s="44"/>
      <c r="R170" s="37">
        <f t="shared" si="5"/>
        <v>0</v>
      </c>
      <c r="T170" s="36"/>
      <c r="U170" s="39"/>
      <c r="V170" s="39"/>
      <c r="W170" s="39"/>
    </row>
    <row r="171" spans="1:23" x14ac:dyDescent="0.15">
      <c r="A171" s="35">
        <v>169</v>
      </c>
      <c r="B171" s="36"/>
      <c r="C171" s="36"/>
      <c r="D171" s="36"/>
      <c r="G171" s="69"/>
      <c r="H171" s="37">
        <f>IF(ISNA(VLOOKUP(G171,Metodyka!$A$45:$B$50,2,FALSE))=TRUE,0,(VLOOKUP(G171,Metodyka!$A$45:$B$50,2,FALSE)))</f>
        <v>0</v>
      </c>
      <c r="I171" s="69"/>
      <c r="J171" s="37">
        <f>IF(ISNA(VLOOKUP(I171,Metodyka!$A$52:$B$57,2,FALSE))=TRUE,0,(VLOOKUP(I171,Metodyka!$A$52:$B$57,2,FALSE)))</f>
        <v>0</v>
      </c>
      <c r="K171" s="37">
        <f t="shared" si="4"/>
        <v>0</v>
      </c>
      <c r="L171" s="69"/>
      <c r="M171" s="37">
        <f>IF(ISNA(VLOOKUP(L171,Metodyka!$A$35:$B$40,2,FALSE))=TRUE,0,(VLOOKUP(L171,Metodyka!$A$35:$B$40,2,FALSE)))</f>
        <v>0</v>
      </c>
      <c r="N171" s="69"/>
      <c r="O171" s="37">
        <f>IF(ISNA(VLOOKUP(N171,Metodyka!$A$25:$B$31,2,FALSE))=TRUE,0,(VLOOKUP(N171,Metodyka!$A$25:$B$31,2,FALSE)))</f>
        <v>0</v>
      </c>
      <c r="P171" s="44"/>
      <c r="R171" s="37">
        <f t="shared" si="5"/>
        <v>0</v>
      </c>
      <c r="T171" s="36"/>
      <c r="U171" s="39"/>
      <c r="V171" s="39"/>
      <c r="W171" s="39"/>
    </row>
    <row r="172" spans="1:23" x14ac:dyDescent="0.15">
      <c r="A172" s="35">
        <v>170</v>
      </c>
      <c r="B172" s="36"/>
      <c r="C172" s="36"/>
      <c r="D172" s="36"/>
      <c r="G172" s="69"/>
      <c r="H172" s="37">
        <f>IF(ISNA(VLOOKUP(G172,Metodyka!$A$45:$B$50,2,FALSE))=TRUE,0,(VLOOKUP(G172,Metodyka!$A$45:$B$50,2,FALSE)))</f>
        <v>0</v>
      </c>
      <c r="I172" s="69"/>
      <c r="J172" s="37">
        <f>IF(ISNA(VLOOKUP(I172,Metodyka!$A$52:$B$57,2,FALSE))=TRUE,0,(VLOOKUP(I172,Metodyka!$A$52:$B$57,2,FALSE)))</f>
        <v>0</v>
      </c>
      <c r="K172" s="37">
        <f t="shared" si="4"/>
        <v>0</v>
      </c>
      <c r="L172" s="69"/>
      <c r="M172" s="37">
        <f>IF(ISNA(VLOOKUP(L172,Metodyka!$A$35:$B$40,2,FALSE))=TRUE,0,(VLOOKUP(L172,Metodyka!$A$35:$B$40,2,FALSE)))</f>
        <v>0</v>
      </c>
      <c r="N172" s="69"/>
      <c r="O172" s="37">
        <f>IF(ISNA(VLOOKUP(N172,Metodyka!$A$25:$B$31,2,FALSE))=TRUE,0,(VLOOKUP(N172,Metodyka!$A$25:$B$31,2,FALSE)))</f>
        <v>0</v>
      </c>
      <c r="P172" s="44"/>
      <c r="R172" s="37">
        <f t="shared" si="5"/>
        <v>0</v>
      </c>
      <c r="T172" s="36"/>
      <c r="U172" s="39"/>
      <c r="V172" s="39"/>
      <c r="W172" s="39"/>
    </row>
    <row r="173" spans="1:23" x14ac:dyDescent="0.15">
      <c r="A173" s="35">
        <v>171</v>
      </c>
      <c r="B173" s="36"/>
      <c r="C173" s="36"/>
      <c r="D173" s="36"/>
      <c r="G173" s="69"/>
      <c r="H173" s="37">
        <f>IF(ISNA(VLOOKUP(G173,Metodyka!$A$45:$B$50,2,FALSE))=TRUE,0,(VLOOKUP(G173,Metodyka!$A$45:$B$50,2,FALSE)))</f>
        <v>0</v>
      </c>
      <c r="I173" s="69"/>
      <c r="J173" s="37">
        <f>IF(ISNA(VLOOKUP(I173,Metodyka!$A$52:$B$57,2,FALSE))=TRUE,0,(VLOOKUP(I173,Metodyka!$A$52:$B$57,2,FALSE)))</f>
        <v>0</v>
      </c>
      <c r="K173" s="37">
        <f t="shared" si="4"/>
        <v>0</v>
      </c>
      <c r="L173" s="69"/>
      <c r="M173" s="37">
        <f>IF(ISNA(VLOOKUP(L173,Metodyka!$A$35:$B$40,2,FALSE))=TRUE,0,(VLOOKUP(L173,Metodyka!$A$35:$B$40,2,FALSE)))</f>
        <v>0</v>
      </c>
      <c r="N173" s="69"/>
      <c r="O173" s="37">
        <f>IF(ISNA(VLOOKUP(N173,Metodyka!$A$25:$B$31,2,FALSE))=TRUE,0,(VLOOKUP(N173,Metodyka!$A$25:$B$31,2,FALSE)))</f>
        <v>0</v>
      </c>
      <c r="P173" s="44"/>
      <c r="R173" s="37">
        <f t="shared" si="5"/>
        <v>0</v>
      </c>
      <c r="T173" s="36"/>
      <c r="U173" s="39"/>
      <c r="V173" s="39"/>
      <c r="W173" s="39"/>
    </row>
    <row r="174" spans="1:23" x14ac:dyDescent="0.15">
      <c r="A174" s="35">
        <v>172</v>
      </c>
      <c r="B174" s="36"/>
      <c r="C174" s="36"/>
      <c r="D174" s="36"/>
      <c r="G174" s="69"/>
      <c r="H174" s="37">
        <f>IF(ISNA(VLOOKUP(G174,Metodyka!$A$45:$B$50,2,FALSE))=TRUE,0,(VLOOKUP(G174,Metodyka!$A$45:$B$50,2,FALSE)))</f>
        <v>0</v>
      </c>
      <c r="I174" s="69"/>
      <c r="J174" s="37">
        <f>IF(ISNA(VLOOKUP(I174,Metodyka!$A$52:$B$57,2,FALSE))=TRUE,0,(VLOOKUP(I174,Metodyka!$A$52:$B$57,2,FALSE)))</f>
        <v>0</v>
      </c>
      <c r="K174" s="37">
        <f t="shared" si="4"/>
        <v>0</v>
      </c>
      <c r="L174" s="69"/>
      <c r="M174" s="37">
        <f>IF(ISNA(VLOOKUP(L174,Metodyka!$A$35:$B$40,2,FALSE))=TRUE,0,(VLOOKUP(L174,Metodyka!$A$35:$B$40,2,FALSE)))</f>
        <v>0</v>
      </c>
      <c r="N174" s="69"/>
      <c r="O174" s="37">
        <f>IF(ISNA(VLOOKUP(N174,Metodyka!$A$25:$B$31,2,FALSE))=TRUE,0,(VLOOKUP(N174,Metodyka!$A$25:$B$31,2,FALSE)))</f>
        <v>0</v>
      </c>
      <c r="P174" s="44"/>
      <c r="R174" s="37">
        <f t="shared" si="5"/>
        <v>0</v>
      </c>
      <c r="T174" s="36"/>
      <c r="U174" s="39"/>
      <c r="V174" s="39"/>
      <c r="W174" s="39"/>
    </row>
    <row r="175" spans="1:23" x14ac:dyDescent="0.15">
      <c r="A175" s="35">
        <v>173</v>
      </c>
      <c r="B175" s="36"/>
      <c r="C175" s="36"/>
      <c r="D175" s="36"/>
      <c r="G175" s="69"/>
      <c r="H175" s="37">
        <f>IF(ISNA(VLOOKUP(G175,Metodyka!$A$45:$B$50,2,FALSE))=TRUE,0,(VLOOKUP(G175,Metodyka!$A$45:$B$50,2,FALSE)))</f>
        <v>0</v>
      </c>
      <c r="I175" s="69"/>
      <c r="J175" s="37">
        <f>IF(ISNA(VLOOKUP(I175,Metodyka!$A$52:$B$57,2,FALSE))=TRUE,0,(VLOOKUP(I175,Metodyka!$A$52:$B$57,2,FALSE)))</f>
        <v>0</v>
      </c>
      <c r="K175" s="37">
        <f t="shared" si="4"/>
        <v>0</v>
      </c>
      <c r="L175" s="69"/>
      <c r="M175" s="37">
        <f>IF(ISNA(VLOOKUP(L175,Metodyka!$A$35:$B$40,2,FALSE))=TRUE,0,(VLOOKUP(L175,Metodyka!$A$35:$B$40,2,FALSE)))</f>
        <v>0</v>
      </c>
      <c r="N175" s="69"/>
      <c r="O175" s="37">
        <f>IF(ISNA(VLOOKUP(N175,Metodyka!$A$25:$B$31,2,FALSE))=TRUE,0,(VLOOKUP(N175,Metodyka!$A$25:$B$31,2,FALSE)))</f>
        <v>0</v>
      </c>
      <c r="P175" s="44"/>
      <c r="R175" s="37">
        <f t="shared" si="5"/>
        <v>0</v>
      </c>
      <c r="T175" s="36"/>
      <c r="U175" s="39"/>
      <c r="V175" s="39"/>
      <c r="W175" s="39"/>
    </row>
    <row r="176" spans="1:23" x14ac:dyDescent="0.15">
      <c r="A176" s="35">
        <v>174</v>
      </c>
      <c r="B176" s="36"/>
      <c r="C176" s="36"/>
      <c r="D176" s="36"/>
      <c r="G176" s="69"/>
      <c r="H176" s="37">
        <f>IF(ISNA(VLOOKUP(G176,Metodyka!$A$45:$B$50,2,FALSE))=TRUE,0,(VLOOKUP(G176,Metodyka!$A$45:$B$50,2,FALSE)))</f>
        <v>0</v>
      </c>
      <c r="I176" s="69"/>
      <c r="J176" s="37">
        <f>IF(ISNA(VLOOKUP(I176,Metodyka!$A$52:$B$57,2,FALSE))=TRUE,0,(VLOOKUP(I176,Metodyka!$A$52:$B$57,2,FALSE)))</f>
        <v>0</v>
      </c>
      <c r="K176" s="37">
        <f t="shared" si="4"/>
        <v>0</v>
      </c>
      <c r="L176" s="69"/>
      <c r="M176" s="37">
        <f>IF(ISNA(VLOOKUP(L176,Metodyka!$A$35:$B$40,2,FALSE))=TRUE,0,(VLOOKUP(L176,Metodyka!$A$35:$B$40,2,FALSE)))</f>
        <v>0</v>
      </c>
      <c r="N176" s="69"/>
      <c r="O176" s="37">
        <f>IF(ISNA(VLOOKUP(N176,Metodyka!$A$25:$B$31,2,FALSE))=TRUE,0,(VLOOKUP(N176,Metodyka!$A$25:$B$31,2,FALSE)))</f>
        <v>0</v>
      </c>
      <c r="P176" s="44"/>
      <c r="R176" s="37">
        <f t="shared" si="5"/>
        <v>0</v>
      </c>
      <c r="T176" s="36"/>
      <c r="U176" s="39"/>
      <c r="V176" s="39"/>
      <c r="W176" s="39"/>
    </row>
    <row r="177" spans="1:23" x14ac:dyDescent="0.15">
      <c r="A177" s="35">
        <v>175</v>
      </c>
      <c r="B177" s="36"/>
      <c r="C177" s="36"/>
      <c r="D177" s="36"/>
      <c r="G177" s="69"/>
      <c r="H177" s="37">
        <f>IF(ISNA(VLOOKUP(G177,Metodyka!$A$45:$B$50,2,FALSE))=TRUE,0,(VLOOKUP(G177,Metodyka!$A$45:$B$50,2,FALSE)))</f>
        <v>0</v>
      </c>
      <c r="I177" s="69"/>
      <c r="J177" s="37">
        <f>IF(ISNA(VLOOKUP(I177,Metodyka!$A$52:$B$57,2,FALSE))=TRUE,0,(VLOOKUP(I177,Metodyka!$A$52:$B$57,2,FALSE)))</f>
        <v>0</v>
      </c>
      <c r="K177" s="37">
        <f t="shared" si="4"/>
        <v>0</v>
      </c>
      <c r="L177" s="69"/>
      <c r="M177" s="37">
        <f>IF(ISNA(VLOOKUP(L177,Metodyka!$A$35:$B$40,2,FALSE))=TRUE,0,(VLOOKUP(L177,Metodyka!$A$35:$B$40,2,FALSE)))</f>
        <v>0</v>
      </c>
      <c r="N177" s="69"/>
      <c r="O177" s="37">
        <f>IF(ISNA(VLOOKUP(N177,Metodyka!$A$25:$B$31,2,FALSE))=TRUE,0,(VLOOKUP(N177,Metodyka!$A$25:$B$31,2,FALSE)))</f>
        <v>0</v>
      </c>
      <c r="P177" s="44"/>
      <c r="R177" s="37">
        <f t="shared" si="5"/>
        <v>0</v>
      </c>
      <c r="T177" s="36"/>
      <c r="U177" s="39"/>
      <c r="V177" s="39"/>
      <c r="W177" s="39"/>
    </row>
    <row r="178" spans="1:23" x14ac:dyDescent="0.15">
      <c r="A178" s="35">
        <v>176</v>
      </c>
      <c r="B178" s="36"/>
      <c r="C178" s="36"/>
      <c r="D178" s="36"/>
      <c r="G178" s="69"/>
      <c r="H178" s="37">
        <f>IF(ISNA(VLOOKUP(G178,Metodyka!$A$45:$B$50,2,FALSE))=TRUE,0,(VLOOKUP(G178,Metodyka!$A$45:$B$50,2,FALSE)))</f>
        <v>0</v>
      </c>
      <c r="I178" s="69"/>
      <c r="J178" s="37">
        <f>IF(ISNA(VLOOKUP(I178,Metodyka!$A$52:$B$57,2,FALSE))=TRUE,0,(VLOOKUP(I178,Metodyka!$A$52:$B$57,2,FALSE)))</f>
        <v>0</v>
      </c>
      <c r="K178" s="37">
        <f t="shared" si="4"/>
        <v>0</v>
      </c>
      <c r="L178" s="69"/>
      <c r="M178" s="37">
        <f>IF(ISNA(VLOOKUP(L178,Metodyka!$A$35:$B$40,2,FALSE))=TRUE,0,(VLOOKUP(L178,Metodyka!$A$35:$B$40,2,FALSE)))</f>
        <v>0</v>
      </c>
      <c r="N178" s="69"/>
      <c r="O178" s="37">
        <f>IF(ISNA(VLOOKUP(N178,Metodyka!$A$25:$B$31,2,FALSE))=TRUE,0,(VLOOKUP(N178,Metodyka!$A$25:$B$31,2,FALSE)))</f>
        <v>0</v>
      </c>
      <c r="P178" s="44"/>
      <c r="R178" s="37">
        <f t="shared" si="5"/>
        <v>0</v>
      </c>
      <c r="T178" s="36"/>
      <c r="U178" s="39"/>
      <c r="V178" s="39"/>
      <c r="W178" s="39"/>
    </row>
    <row r="179" spans="1:23" x14ac:dyDescent="0.15">
      <c r="A179" s="35">
        <v>177</v>
      </c>
      <c r="B179" s="36"/>
      <c r="C179" s="36"/>
      <c r="D179" s="36"/>
      <c r="G179" s="69"/>
      <c r="H179" s="37">
        <f>IF(ISNA(VLOOKUP(G179,Metodyka!$A$45:$B$50,2,FALSE))=TRUE,0,(VLOOKUP(G179,Metodyka!$A$45:$B$50,2,FALSE)))</f>
        <v>0</v>
      </c>
      <c r="I179" s="69"/>
      <c r="J179" s="37">
        <f>IF(ISNA(VLOOKUP(I179,Metodyka!$A$52:$B$57,2,FALSE))=TRUE,0,(VLOOKUP(I179,Metodyka!$A$52:$B$57,2,FALSE)))</f>
        <v>0</v>
      </c>
      <c r="K179" s="37">
        <f t="shared" si="4"/>
        <v>0</v>
      </c>
      <c r="L179" s="69"/>
      <c r="M179" s="37">
        <f>IF(ISNA(VLOOKUP(L179,Metodyka!$A$35:$B$40,2,FALSE))=TRUE,0,(VLOOKUP(L179,Metodyka!$A$35:$B$40,2,FALSE)))</f>
        <v>0</v>
      </c>
      <c r="N179" s="69"/>
      <c r="O179" s="37">
        <f>IF(ISNA(VLOOKUP(N179,Metodyka!$A$25:$B$31,2,FALSE))=TRUE,0,(VLOOKUP(N179,Metodyka!$A$25:$B$31,2,FALSE)))</f>
        <v>0</v>
      </c>
      <c r="P179" s="44"/>
      <c r="R179" s="37">
        <f t="shared" si="5"/>
        <v>0</v>
      </c>
      <c r="T179" s="36"/>
      <c r="U179" s="39"/>
      <c r="V179" s="39"/>
      <c r="W179" s="39"/>
    </row>
    <row r="180" spans="1:23" x14ac:dyDescent="0.15">
      <c r="A180" s="35">
        <v>178</v>
      </c>
      <c r="B180" s="36"/>
      <c r="C180" s="36"/>
      <c r="D180" s="36"/>
      <c r="G180" s="69"/>
      <c r="H180" s="37">
        <f>IF(ISNA(VLOOKUP(G180,Metodyka!$A$45:$B$50,2,FALSE))=TRUE,0,(VLOOKUP(G180,Metodyka!$A$45:$B$50,2,FALSE)))</f>
        <v>0</v>
      </c>
      <c r="I180" s="69"/>
      <c r="J180" s="37">
        <f>IF(ISNA(VLOOKUP(I180,Metodyka!$A$52:$B$57,2,FALSE))=TRUE,0,(VLOOKUP(I180,Metodyka!$A$52:$B$57,2,FALSE)))</f>
        <v>0</v>
      </c>
      <c r="K180" s="37">
        <f t="shared" si="4"/>
        <v>0</v>
      </c>
      <c r="L180" s="69"/>
      <c r="M180" s="37">
        <f>IF(ISNA(VLOOKUP(L180,Metodyka!$A$35:$B$40,2,FALSE))=TRUE,0,(VLOOKUP(L180,Metodyka!$A$35:$B$40,2,FALSE)))</f>
        <v>0</v>
      </c>
      <c r="N180" s="69"/>
      <c r="O180" s="37">
        <f>IF(ISNA(VLOOKUP(N180,Metodyka!$A$25:$B$31,2,FALSE))=TRUE,0,(VLOOKUP(N180,Metodyka!$A$25:$B$31,2,FALSE)))</f>
        <v>0</v>
      </c>
      <c r="P180" s="44"/>
      <c r="R180" s="37">
        <f t="shared" si="5"/>
        <v>0</v>
      </c>
      <c r="T180" s="36"/>
      <c r="U180" s="39"/>
      <c r="V180" s="39"/>
      <c r="W180" s="39"/>
    </row>
    <row r="181" spans="1:23" x14ac:dyDescent="0.15">
      <c r="A181" s="35">
        <v>179</v>
      </c>
      <c r="B181" s="36"/>
      <c r="C181" s="36"/>
      <c r="D181" s="36"/>
      <c r="G181" s="69"/>
      <c r="H181" s="37">
        <f>IF(ISNA(VLOOKUP(G181,Metodyka!$A$45:$B$50,2,FALSE))=TRUE,0,(VLOOKUP(G181,Metodyka!$A$45:$B$50,2,FALSE)))</f>
        <v>0</v>
      </c>
      <c r="I181" s="69"/>
      <c r="J181" s="37">
        <f>IF(ISNA(VLOOKUP(I181,Metodyka!$A$52:$B$57,2,FALSE))=TRUE,0,(VLOOKUP(I181,Metodyka!$A$52:$B$57,2,FALSE)))</f>
        <v>0</v>
      </c>
      <c r="K181" s="37">
        <f t="shared" si="4"/>
        <v>0</v>
      </c>
      <c r="L181" s="69"/>
      <c r="M181" s="37">
        <f>IF(ISNA(VLOOKUP(L181,Metodyka!$A$35:$B$40,2,FALSE))=TRUE,0,(VLOOKUP(L181,Metodyka!$A$35:$B$40,2,FALSE)))</f>
        <v>0</v>
      </c>
      <c r="N181" s="69"/>
      <c r="O181" s="37">
        <f>IF(ISNA(VLOOKUP(N181,Metodyka!$A$25:$B$31,2,FALSE))=TRUE,0,(VLOOKUP(N181,Metodyka!$A$25:$B$31,2,FALSE)))</f>
        <v>0</v>
      </c>
      <c r="P181" s="44"/>
      <c r="R181" s="37">
        <f t="shared" si="5"/>
        <v>0</v>
      </c>
      <c r="T181" s="36"/>
      <c r="U181" s="39"/>
      <c r="V181" s="39"/>
      <c r="W181" s="39"/>
    </row>
    <row r="182" spans="1:23" x14ac:dyDescent="0.15">
      <c r="A182" s="35">
        <v>180</v>
      </c>
      <c r="B182" s="36"/>
      <c r="C182" s="36"/>
      <c r="D182" s="36"/>
      <c r="G182" s="69"/>
      <c r="H182" s="37">
        <f>IF(ISNA(VLOOKUP(G182,Metodyka!$A$45:$B$50,2,FALSE))=TRUE,0,(VLOOKUP(G182,Metodyka!$A$45:$B$50,2,FALSE)))</f>
        <v>0</v>
      </c>
      <c r="I182" s="69"/>
      <c r="J182" s="37">
        <f>IF(ISNA(VLOOKUP(I182,Metodyka!$A$52:$B$57,2,FALSE))=TRUE,0,(VLOOKUP(I182,Metodyka!$A$52:$B$57,2,FALSE)))</f>
        <v>0</v>
      </c>
      <c r="K182" s="37">
        <f t="shared" si="4"/>
        <v>0</v>
      </c>
      <c r="L182" s="69"/>
      <c r="M182" s="37">
        <f>IF(ISNA(VLOOKUP(L182,Metodyka!$A$35:$B$40,2,FALSE))=TRUE,0,(VLOOKUP(L182,Metodyka!$A$35:$B$40,2,FALSE)))</f>
        <v>0</v>
      </c>
      <c r="N182" s="69"/>
      <c r="O182" s="37">
        <f>IF(ISNA(VLOOKUP(N182,Metodyka!$A$25:$B$31,2,FALSE))=TRUE,0,(VLOOKUP(N182,Metodyka!$A$25:$B$31,2,FALSE)))</f>
        <v>0</v>
      </c>
      <c r="P182" s="44"/>
      <c r="R182" s="37">
        <f t="shared" si="5"/>
        <v>0</v>
      </c>
      <c r="T182" s="36"/>
      <c r="U182" s="39"/>
      <c r="V182" s="39"/>
      <c r="W182" s="39"/>
    </row>
    <row r="183" spans="1:23" x14ac:dyDescent="0.15">
      <c r="A183" s="35">
        <v>181</v>
      </c>
      <c r="B183" s="36"/>
      <c r="C183" s="36"/>
      <c r="D183" s="36"/>
      <c r="G183" s="69"/>
      <c r="H183" s="37">
        <f>IF(ISNA(VLOOKUP(G183,Metodyka!$A$45:$B$50,2,FALSE))=TRUE,0,(VLOOKUP(G183,Metodyka!$A$45:$B$50,2,FALSE)))</f>
        <v>0</v>
      </c>
      <c r="I183" s="69"/>
      <c r="J183" s="37">
        <f>IF(ISNA(VLOOKUP(I183,Metodyka!$A$52:$B$57,2,FALSE))=TRUE,0,(VLOOKUP(I183,Metodyka!$A$52:$B$57,2,FALSE)))</f>
        <v>0</v>
      </c>
      <c r="K183" s="37">
        <f t="shared" si="4"/>
        <v>0</v>
      </c>
      <c r="L183" s="69"/>
      <c r="M183" s="37">
        <f>IF(ISNA(VLOOKUP(L183,Metodyka!$A$35:$B$40,2,FALSE))=TRUE,0,(VLOOKUP(L183,Metodyka!$A$35:$B$40,2,FALSE)))</f>
        <v>0</v>
      </c>
      <c r="N183" s="69"/>
      <c r="O183" s="37">
        <f>IF(ISNA(VLOOKUP(N183,Metodyka!$A$25:$B$31,2,FALSE))=TRUE,0,(VLOOKUP(N183,Metodyka!$A$25:$B$31,2,FALSE)))</f>
        <v>0</v>
      </c>
      <c r="P183" s="44"/>
      <c r="R183" s="37">
        <f t="shared" si="5"/>
        <v>0</v>
      </c>
      <c r="T183" s="36"/>
      <c r="U183" s="39"/>
      <c r="V183" s="39"/>
      <c r="W183" s="39"/>
    </row>
    <row r="184" spans="1:23" x14ac:dyDescent="0.15">
      <c r="A184" s="35">
        <v>182</v>
      </c>
      <c r="B184" s="36"/>
      <c r="C184" s="36"/>
      <c r="D184" s="36"/>
      <c r="G184" s="69"/>
      <c r="H184" s="37">
        <f>IF(ISNA(VLOOKUP(G184,Metodyka!$A$45:$B$50,2,FALSE))=TRUE,0,(VLOOKUP(G184,Metodyka!$A$45:$B$50,2,FALSE)))</f>
        <v>0</v>
      </c>
      <c r="I184" s="69"/>
      <c r="J184" s="37">
        <f>IF(ISNA(VLOOKUP(I184,Metodyka!$A$52:$B$57,2,FALSE))=TRUE,0,(VLOOKUP(I184,Metodyka!$A$52:$B$57,2,FALSE)))</f>
        <v>0</v>
      </c>
      <c r="K184" s="37">
        <f t="shared" si="4"/>
        <v>0</v>
      </c>
      <c r="L184" s="69"/>
      <c r="M184" s="37">
        <f>IF(ISNA(VLOOKUP(L184,Metodyka!$A$35:$B$40,2,FALSE))=TRUE,0,(VLOOKUP(L184,Metodyka!$A$35:$B$40,2,FALSE)))</f>
        <v>0</v>
      </c>
      <c r="N184" s="69"/>
      <c r="O184" s="37">
        <f>IF(ISNA(VLOOKUP(N184,Metodyka!$A$25:$B$31,2,FALSE))=TRUE,0,(VLOOKUP(N184,Metodyka!$A$25:$B$31,2,FALSE)))</f>
        <v>0</v>
      </c>
      <c r="P184" s="44"/>
      <c r="R184" s="37">
        <f t="shared" si="5"/>
        <v>0</v>
      </c>
      <c r="T184" s="36"/>
      <c r="U184" s="39"/>
      <c r="V184" s="39"/>
      <c r="W184" s="39"/>
    </row>
    <row r="185" spans="1:23" x14ac:dyDescent="0.15">
      <c r="A185" s="35">
        <v>183</v>
      </c>
      <c r="B185" s="36"/>
      <c r="C185" s="36"/>
      <c r="D185" s="36"/>
      <c r="G185" s="69"/>
      <c r="H185" s="37">
        <f>IF(ISNA(VLOOKUP(G185,Metodyka!$A$45:$B$50,2,FALSE))=TRUE,0,(VLOOKUP(G185,Metodyka!$A$45:$B$50,2,FALSE)))</f>
        <v>0</v>
      </c>
      <c r="I185" s="69"/>
      <c r="J185" s="37">
        <f>IF(ISNA(VLOOKUP(I185,Metodyka!$A$52:$B$57,2,FALSE))=TRUE,0,(VLOOKUP(I185,Metodyka!$A$52:$B$57,2,FALSE)))</f>
        <v>0</v>
      </c>
      <c r="K185" s="37">
        <f t="shared" si="4"/>
        <v>0</v>
      </c>
      <c r="L185" s="69"/>
      <c r="M185" s="37">
        <f>IF(ISNA(VLOOKUP(L185,Metodyka!$A$35:$B$40,2,FALSE))=TRUE,0,(VLOOKUP(L185,Metodyka!$A$35:$B$40,2,FALSE)))</f>
        <v>0</v>
      </c>
      <c r="N185" s="69"/>
      <c r="O185" s="37">
        <f>IF(ISNA(VLOOKUP(N185,Metodyka!$A$25:$B$31,2,FALSE))=TRUE,0,(VLOOKUP(N185,Metodyka!$A$25:$B$31,2,FALSE)))</f>
        <v>0</v>
      </c>
      <c r="P185" s="44"/>
      <c r="R185" s="37">
        <f t="shared" si="5"/>
        <v>0</v>
      </c>
      <c r="T185" s="36"/>
      <c r="U185" s="39"/>
      <c r="V185" s="39"/>
      <c r="W185" s="39"/>
    </row>
    <row r="186" spans="1:23" x14ac:dyDescent="0.15">
      <c r="A186" s="35">
        <v>184</v>
      </c>
      <c r="B186" s="36"/>
      <c r="C186" s="36"/>
      <c r="D186" s="36"/>
      <c r="G186" s="69"/>
      <c r="H186" s="37">
        <f>IF(ISNA(VLOOKUP(G186,Metodyka!$A$45:$B$50,2,FALSE))=TRUE,0,(VLOOKUP(G186,Metodyka!$A$45:$B$50,2,FALSE)))</f>
        <v>0</v>
      </c>
      <c r="I186" s="69"/>
      <c r="J186" s="37">
        <f>IF(ISNA(VLOOKUP(I186,Metodyka!$A$52:$B$57,2,FALSE))=TRUE,0,(VLOOKUP(I186,Metodyka!$A$52:$B$57,2,FALSE)))</f>
        <v>0</v>
      </c>
      <c r="K186" s="37">
        <f t="shared" si="4"/>
        <v>0</v>
      </c>
      <c r="L186" s="69"/>
      <c r="M186" s="37">
        <f>IF(ISNA(VLOOKUP(L186,Metodyka!$A$35:$B$40,2,FALSE))=TRUE,0,(VLOOKUP(L186,Metodyka!$A$35:$B$40,2,FALSE)))</f>
        <v>0</v>
      </c>
      <c r="N186" s="69"/>
      <c r="O186" s="37">
        <f>IF(ISNA(VLOOKUP(N186,Metodyka!$A$25:$B$31,2,FALSE))=TRUE,0,(VLOOKUP(N186,Metodyka!$A$25:$B$31,2,FALSE)))</f>
        <v>0</v>
      </c>
      <c r="P186" s="44"/>
      <c r="R186" s="37">
        <f t="shared" si="5"/>
        <v>0</v>
      </c>
      <c r="T186" s="36"/>
      <c r="U186" s="39"/>
      <c r="V186" s="39"/>
      <c r="W186" s="39"/>
    </row>
    <row r="187" spans="1:23" x14ac:dyDescent="0.15">
      <c r="A187" s="35">
        <v>185</v>
      </c>
      <c r="B187" s="36"/>
      <c r="C187" s="36"/>
      <c r="D187" s="36"/>
      <c r="G187" s="69"/>
      <c r="H187" s="37">
        <f>IF(ISNA(VLOOKUP(G187,Metodyka!$A$45:$B$50,2,FALSE))=TRUE,0,(VLOOKUP(G187,Metodyka!$A$45:$B$50,2,FALSE)))</f>
        <v>0</v>
      </c>
      <c r="I187" s="69"/>
      <c r="J187" s="37">
        <f>IF(ISNA(VLOOKUP(I187,Metodyka!$A$52:$B$57,2,FALSE))=TRUE,0,(VLOOKUP(I187,Metodyka!$A$52:$B$57,2,FALSE)))</f>
        <v>0</v>
      </c>
      <c r="K187" s="37">
        <f t="shared" si="4"/>
        <v>0</v>
      </c>
      <c r="L187" s="69"/>
      <c r="M187" s="37">
        <f>IF(ISNA(VLOOKUP(L187,Metodyka!$A$35:$B$40,2,FALSE))=TRUE,0,(VLOOKUP(L187,Metodyka!$A$35:$B$40,2,FALSE)))</f>
        <v>0</v>
      </c>
      <c r="N187" s="69"/>
      <c r="O187" s="37">
        <f>IF(ISNA(VLOOKUP(N187,Metodyka!$A$25:$B$31,2,FALSE))=TRUE,0,(VLOOKUP(N187,Metodyka!$A$25:$B$31,2,FALSE)))</f>
        <v>0</v>
      </c>
      <c r="P187" s="44"/>
      <c r="R187" s="37">
        <f t="shared" si="5"/>
        <v>0</v>
      </c>
      <c r="T187" s="36"/>
      <c r="U187" s="39"/>
      <c r="V187" s="39"/>
      <c r="W187" s="39"/>
    </row>
    <row r="188" spans="1:23" x14ac:dyDescent="0.15">
      <c r="A188" s="35">
        <v>186</v>
      </c>
      <c r="B188" s="36"/>
      <c r="C188" s="36"/>
      <c r="D188" s="36"/>
      <c r="G188" s="69"/>
      <c r="H188" s="37">
        <f>IF(ISNA(VLOOKUP(G188,Metodyka!$A$45:$B$50,2,FALSE))=TRUE,0,(VLOOKUP(G188,Metodyka!$A$45:$B$50,2,FALSE)))</f>
        <v>0</v>
      </c>
      <c r="I188" s="69"/>
      <c r="J188" s="37">
        <f>IF(ISNA(VLOOKUP(I188,Metodyka!$A$52:$B$57,2,FALSE))=TRUE,0,(VLOOKUP(I188,Metodyka!$A$52:$B$57,2,FALSE)))</f>
        <v>0</v>
      </c>
      <c r="K188" s="37">
        <f t="shared" si="4"/>
        <v>0</v>
      </c>
      <c r="L188" s="69"/>
      <c r="M188" s="37">
        <f>IF(ISNA(VLOOKUP(L188,Metodyka!$A$35:$B$40,2,FALSE))=TRUE,0,(VLOOKUP(L188,Metodyka!$A$35:$B$40,2,FALSE)))</f>
        <v>0</v>
      </c>
      <c r="N188" s="69"/>
      <c r="O188" s="37">
        <f>IF(ISNA(VLOOKUP(N188,Metodyka!$A$25:$B$31,2,FALSE))=TRUE,0,(VLOOKUP(N188,Metodyka!$A$25:$B$31,2,FALSE)))</f>
        <v>0</v>
      </c>
      <c r="P188" s="44"/>
      <c r="R188" s="37">
        <f t="shared" si="5"/>
        <v>0</v>
      </c>
      <c r="T188" s="36"/>
      <c r="U188" s="39"/>
      <c r="V188" s="39"/>
      <c r="W188" s="39"/>
    </row>
    <row r="189" spans="1:23" x14ac:dyDescent="0.15">
      <c r="A189" s="35">
        <v>187</v>
      </c>
      <c r="B189" s="36"/>
      <c r="C189" s="36"/>
      <c r="D189" s="36"/>
      <c r="G189" s="69"/>
      <c r="H189" s="37">
        <f>IF(ISNA(VLOOKUP(G189,Metodyka!$A$45:$B$50,2,FALSE))=TRUE,0,(VLOOKUP(G189,Metodyka!$A$45:$B$50,2,FALSE)))</f>
        <v>0</v>
      </c>
      <c r="I189" s="69"/>
      <c r="J189" s="37">
        <f>IF(ISNA(VLOOKUP(I189,Metodyka!$A$52:$B$57,2,FALSE))=TRUE,0,(VLOOKUP(I189,Metodyka!$A$52:$B$57,2,FALSE)))</f>
        <v>0</v>
      </c>
      <c r="K189" s="37">
        <f t="shared" si="4"/>
        <v>0</v>
      </c>
      <c r="L189" s="69"/>
      <c r="M189" s="37">
        <f>IF(ISNA(VLOOKUP(L189,Metodyka!$A$35:$B$40,2,FALSE))=TRUE,0,(VLOOKUP(L189,Metodyka!$A$35:$B$40,2,FALSE)))</f>
        <v>0</v>
      </c>
      <c r="N189" s="69"/>
      <c r="O189" s="37">
        <f>IF(ISNA(VLOOKUP(N189,Metodyka!$A$25:$B$31,2,FALSE))=TRUE,0,(VLOOKUP(N189,Metodyka!$A$25:$B$31,2,FALSE)))</f>
        <v>0</v>
      </c>
      <c r="P189" s="44"/>
      <c r="R189" s="37">
        <f t="shared" si="5"/>
        <v>0</v>
      </c>
      <c r="T189" s="36"/>
      <c r="U189" s="39"/>
      <c r="V189" s="39"/>
      <c r="W189" s="39"/>
    </row>
    <row r="190" spans="1:23" x14ac:dyDescent="0.15">
      <c r="A190" s="35">
        <v>188</v>
      </c>
      <c r="B190" s="36"/>
      <c r="C190" s="36"/>
      <c r="D190" s="36"/>
      <c r="G190" s="69"/>
      <c r="H190" s="37">
        <f>IF(ISNA(VLOOKUP(G190,Metodyka!$A$45:$B$50,2,FALSE))=TRUE,0,(VLOOKUP(G190,Metodyka!$A$45:$B$50,2,FALSE)))</f>
        <v>0</v>
      </c>
      <c r="I190" s="69"/>
      <c r="J190" s="37">
        <f>IF(ISNA(VLOOKUP(I190,Metodyka!$A$52:$B$57,2,FALSE))=TRUE,0,(VLOOKUP(I190,Metodyka!$A$52:$B$57,2,FALSE)))</f>
        <v>0</v>
      </c>
      <c r="K190" s="37">
        <f t="shared" si="4"/>
        <v>0</v>
      </c>
      <c r="L190" s="69"/>
      <c r="M190" s="37">
        <f>IF(ISNA(VLOOKUP(L190,Metodyka!$A$35:$B$40,2,FALSE))=TRUE,0,(VLOOKUP(L190,Metodyka!$A$35:$B$40,2,FALSE)))</f>
        <v>0</v>
      </c>
      <c r="N190" s="69"/>
      <c r="O190" s="37">
        <f>IF(ISNA(VLOOKUP(N190,Metodyka!$A$25:$B$31,2,FALSE))=TRUE,0,(VLOOKUP(N190,Metodyka!$A$25:$B$31,2,FALSE)))</f>
        <v>0</v>
      </c>
      <c r="P190" s="44"/>
      <c r="R190" s="37">
        <f t="shared" si="5"/>
        <v>0</v>
      </c>
      <c r="T190" s="36"/>
      <c r="U190" s="39"/>
      <c r="V190" s="39"/>
      <c r="W190" s="39"/>
    </row>
    <row r="191" spans="1:23" x14ac:dyDescent="0.15">
      <c r="A191" s="35">
        <v>189</v>
      </c>
      <c r="B191" s="36"/>
      <c r="C191" s="36"/>
      <c r="D191" s="36"/>
      <c r="G191" s="69"/>
      <c r="H191" s="37">
        <f>IF(ISNA(VLOOKUP(G191,Metodyka!$A$45:$B$50,2,FALSE))=TRUE,0,(VLOOKUP(G191,Metodyka!$A$45:$B$50,2,FALSE)))</f>
        <v>0</v>
      </c>
      <c r="I191" s="69"/>
      <c r="J191" s="37">
        <f>IF(ISNA(VLOOKUP(I191,Metodyka!$A$52:$B$57,2,FALSE))=TRUE,0,(VLOOKUP(I191,Metodyka!$A$52:$B$57,2,FALSE)))</f>
        <v>0</v>
      </c>
      <c r="K191" s="37">
        <f t="shared" si="4"/>
        <v>0</v>
      </c>
      <c r="L191" s="69"/>
      <c r="M191" s="37">
        <f>IF(ISNA(VLOOKUP(L191,Metodyka!$A$35:$B$40,2,FALSE))=TRUE,0,(VLOOKUP(L191,Metodyka!$A$35:$B$40,2,FALSE)))</f>
        <v>0</v>
      </c>
      <c r="N191" s="69"/>
      <c r="O191" s="37">
        <f>IF(ISNA(VLOOKUP(N191,Metodyka!$A$25:$B$31,2,FALSE))=TRUE,0,(VLOOKUP(N191,Metodyka!$A$25:$B$31,2,FALSE)))</f>
        <v>0</v>
      </c>
      <c r="P191" s="44"/>
      <c r="R191" s="37">
        <f t="shared" si="5"/>
        <v>0</v>
      </c>
      <c r="T191" s="36"/>
      <c r="U191" s="39"/>
      <c r="V191" s="39"/>
      <c r="W191" s="39"/>
    </row>
    <row r="192" spans="1:23" x14ac:dyDescent="0.15">
      <c r="A192" s="35">
        <v>190</v>
      </c>
      <c r="B192" s="36"/>
      <c r="C192" s="36"/>
      <c r="D192" s="36"/>
      <c r="G192" s="69"/>
      <c r="H192" s="37">
        <f>IF(ISNA(VLOOKUP(G192,Metodyka!$A$45:$B$50,2,FALSE))=TRUE,0,(VLOOKUP(G192,Metodyka!$A$45:$B$50,2,FALSE)))</f>
        <v>0</v>
      </c>
      <c r="I192" s="69"/>
      <c r="J192" s="37">
        <f>IF(ISNA(VLOOKUP(I192,Metodyka!$A$52:$B$57,2,FALSE))=TRUE,0,(VLOOKUP(I192,Metodyka!$A$52:$B$57,2,FALSE)))</f>
        <v>0</v>
      </c>
      <c r="K192" s="37">
        <f t="shared" si="4"/>
        <v>0</v>
      </c>
      <c r="L192" s="69"/>
      <c r="M192" s="37">
        <f>IF(ISNA(VLOOKUP(L192,Metodyka!$A$35:$B$40,2,FALSE))=TRUE,0,(VLOOKUP(L192,Metodyka!$A$35:$B$40,2,FALSE)))</f>
        <v>0</v>
      </c>
      <c r="N192" s="69"/>
      <c r="O192" s="37">
        <f>IF(ISNA(VLOOKUP(N192,Metodyka!$A$25:$B$31,2,FALSE))=TRUE,0,(VLOOKUP(N192,Metodyka!$A$25:$B$31,2,FALSE)))</f>
        <v>0</v>
      </c>
      <c r="P192" s="44"/>
      <c r="R192" s="37">
        <f t="shared" si="5"/>
        <v>0</v>
      </c>
      <c r="T192" s="36"/>
      <c r="U192" s="39"/>
      <c r="V192" s="39"/>
      <c r="W192" s="39"/>
    </row>
    <row r="193" spans="1:23" x14ac:dyDescent="0.15">
      <c r="A193" s="35">
        <v>191</v>
      </c>
      <c r="B193" s="36"/>
      <c r="C193" s="36"/>
      <c r="D193" s="36"/>
      <c r="G193" s="69"/>
      <c r="H193" s="37">
        <f>IF(ISNA(VLOOKUP(G193,Metodyka!$A$45:$B$50,2,FALSE))=TRUE,0,(VLOOKUP(G193,Metodyka!$A$45:$B$50,2,FALSE)))</f>
        <v>0</v>
      </c>
      <c r="I193" s="69"/>
      <c r="J193" s="37">
        <f>IF(ISNA(VLOOKUP(I193,Metodyka!$A$52:$B$57,2,FALSE))=TRUE,0,(VLOOKUP(I193,Metodyka!$A$52:$B$57,2,FALSE)))</f>
        <v>0</v>
      </c>
      <c r="K193" s="37">
        <f t="shared" si="4"/>
        <v>0</v>
      </c>
      <c r="L193" s="69"/>
      <c r="M193" s="37">
        <f>IF(ISNA(VLOOKUP(L193,Metodyka!$A$35:$B$40,2,FALSE))=TRUE,0,(VLOOKUP(L193,Metodyka!$A$35:$B$40,2,FALSE)))</f>
        <v>0</v>
      </c>
      <c r="N193" s="69"/>
      <c r="O193" s="37">
        <f>IF(ISNA(VLOOKUP(N193,Metodyka!$A$25:$B$31,2,FALSE))=TRUE,0,(VLOOKUP(N193,Metodyka!$A$25:$B$31,2,FALSE)))</f>
        <v>0</v>
      </c>
      <c r="P193" s="44"/>
      <c r="R193" s="37">
        <f t="shared" si="5"/>
        <v>0</v>
      </c>
      <c r="T193" s="36"/>
      <c r="U193" s="39"/>
      <c r="V193" s="39"/>
      <c r="W193" s="39"/>
    </row>
    <row r="194" spans="1:23" x14ac:dyDescent="0.15">
      <c r="A194" s="35">
        <v>192</v>
      </c>
      <c r="B194" s="36"/>
      <c r="C194" s="36"/>
      <c r="D194" s="36"/>
      <c r="G194" s="69"/>
      <c r="H194" s="37">
        <f>IF(ISNA(VLOOKUP(G194,Metodyka!$A$45:$B$50,2,FALSE))=TRUE,0,(VLOOKUP(G194,Metodyka!$A$45:$B$50,2,FALSE)))</f>
        <v>0</v>
      </c>
      <c r="I194" s="69"/>
      <c r="J194" s="37">
        <f>IF(ISNA(VLOOKUP(I194,Metodyka!$A$52:$B$57,2,FALSE))=TRUE,0,(VLOOKUP(I194,Metodyka!$A$52:$B$57,2,FALSE)))</f>
        <v>0</v>
      </c>
      <c r="K194" s="37">
        <f t="shared" si="4"/>
        <v>0</v>
      </c>
      <c r="L194" s="69"/>
      <c r="M194" s="37">
        <f>IF(ISNA(VLOOKUP(L194,Metodyka!$A$35:$B$40,2,FALSE))=TRUE,0,(VLOOKUP(L194,Metodyka!$A$35:$B$40,2,FALSE)))</f>
        <v>0</v>
      </c>
      <c r="N194" s="69"/>
      <c r="O194" s="37">
        <f>IF(ISNA(VLOOKUP(N194,Metodyka!$A$25:$B$31,2,FALSE))=TRUE,0,(VLOOKUP(N194,Metodyka!$A$25:$B$31,2,FALSE)))</f>
        <v>0</v>
      </c>
      <c r="P194" s="44"/>
      <c r="R194" s="37">
        <f t="shared" si="5"/>
        <v>0</v>
      </c>
      <c r="T194" s="36"/>
      <c r="U194" s="39"/>
      <c r="V194" s="39"/>
      <c r="W194" s="39"/>
    </row>
    <row r="195" spans="1:23" x14ac:dyDescent="0.15">
      <c r="A195" s="35">
        <v>193</v>
      </c>
      <c r="B195" s="36"/>
      <c r="C195" s="36"/>
      <c r="D195" s="36"/>
      <c r="G195" s="69"/>
      <c r="H195" s="37">
        <f>IF(ISNA(VLOOKUP(G195,Metodyka!$A$45:$B$50,2,FALSE))=TRUE,0,(VLOOKUP(G195,Metodyka!$A$45:$B$50,2,FALSE)))</f>
        <v>0</v>
      </c>
      <c r="I195" s="69"/>
      <c r="J195" s="37">
        <f>IF(ISNA(VLOOKUP(I195,Metodyka!$A$52:$B$57,2,FALSE))=TRUE,0,(VLOOKUP(I195,Metodyka!$A$52:$B$57,2,FALSE)))</f>
        <v>0</v>
      </c>
      <c r="K195" s="37">
        <f t="shared" ref="K195:K202" si="6">MAX(H195,J195)</f>
        <v>0</v>
      </c>
      <c r="L195" s="69"/>
      <c r="M195" s="37">
        <f>IF(ISNA(VLOOKUP(L195,Metodyka!$A$35:$B$40,2,FALSE))=TRUE,0,(VLOOKUP(L195,Metodyka!$A$35:$B$40,2,FALSE)))</f>
        <v>0</v>
      </c>
      <c r="N195" s="69"/>
      <c r="O195" s="37">
        <f>IF(ISNA(VLOOKUP(N195,Metodyka!$A$25:$B$31,2,FALSE))=TRUE,0,(VLOOKUP(N195,Metodyka!$A$25:$B$31,2,FALSE)))</f>
        <v>0</v>
      </c>
      <c r="P195" s="44"/>
      <c r="R195" s="37">
        <f t="shared" ref="R195:R202" si="7">K195*M195*O195</f>
        <v>0</v>
      </c>
      <c r="T195" s="36"/>
      <c r="U195" s="39"/>
      <c r="V195" s="39"/>
      <c r="W195" s="39"/>
    </row>
    <row r="196" spans="1:23" x14ac:dyDescent="0.15">
      <c r="A196" s="35">
        <v>194</v>
      </c>
      <c r="B196" s="36"/>
      <c r="C196" s="36"/>
      <c r="D196" s="36"/>
      <c r="G196" s="69"/>
      <c r="H196" s="37">
        <f>IF(ISNA(VLOOKUP(G196,Metodyka!$A$45:$B$50,2,FALSE))=TRUE,0,(VLOOKUP(G196,Metodyka!$A$45:$B$50,2,FALSE)))</f>
        <v>0</v>
      </c>
      <c r="I196" s="69"/>
      <c r="J196" s="37">
        <f>IF(ISNA(VLOOKUP(I196,Metodyka!$A$52:$B$57,2,FALSE))=TRUE,0,(VLOOKUP(I196,Metodyka!$A$52:$B$57,2,FALSE)))</f>
        <v>0</v>
      </c>
      <c r="K196" s="37">
        <f t="shared" si="6"/>
        <v>0</v>
      </c>
      <c r="L196" s="69"/>
      <c r="M196" s="37">
        <f>IF(ISNA(VLOOKUP(L196,Metodyka!$A$35:$B$40,2,FALSE))=TRUE,0,(VLOOKUP(L196,Metodyka!$A$35:$B$40,2,FALSE)))</f>
        <v>0</v>
      </c>
      <c r="N196" s="69"/>
      <c r="O196" s="37">
        <f>IF(ISNA(VLOOKUP(N196,Metodyka!$A$25:$B$31,2,FALSE))=TRUE,0,(VLOOKUP(N196,Metodyka!$A$25:$B$31,2,FALSE)))</f>
        <v>0</v>
      </c>
      <c r="P196" s="44"/>
      <c r="R196" s="37">
        <f t="shared" si="7"/>
        <v>0</v>
      </c>
      <c r="T196" s="36"/>
      <c r="U196" s="39"/>
      <c r="V196" s="39"/>
      <c r="W196" s="39"/>
    </row>
    <row r="197" spans="1:23" x14ac:dyDescent="0.15">
      <c r="A197" s="35">
        <v>195</v>
      </c>
      <c r="B197" s="36"/>
      <c r="C197" s="36"/>
      <c r="D197" s="36"/>
      <c r="G197" s="69"/>
      <c r="H197" s="37">
        <f>IF(ISNA(VLOOKUP(G197,Metodyka!$A$45:$B$50,2,FALSE))=TRUE,0,(VLOOKUP(G197,Metodyka!$A$45:$B$50,2,FALSE)))</f>
        <v>0</v>
      </c>
      <c r="I197" s="69"/>
      <c r="J197" s="37">
        <f>IF(ISNA(VLOOKUP(I197,Metodyka!$A$52:$B$57,2,FALSE))=TRUE,0,(VLOOKUP(I197,Metodyka!$A$52:$B$57,2,FALSE)))</f>
        <v>0</v>
      </c>
      <c r="K197" s="37">
        <f t="shared" si="6"/>
        <v>0</v>
      </c>
      <c r="L197" s="69"/>
      <c r="M197" s="37">
        <f>IF(ISNA(VLOOKUP(L197,Metodyka!$A$35:$B$40,2,FALSE))=TRUE,0,(VLOOKUP(L197,Metodyka!$A$35:$B$40,2,FALSE)))</f>
        <v>0</v>
      </c>
      <c r="N197" s="69"/>
      <c r="O197" s="37">
        <f>IF(ISNA(VLOOKUP(N197,Metodyka!$A$25:$B$31,2,FALSE))=TRUE,0,(VLOOKUP(N197,Metodyka!$A$25:$B$31,2,FALSE)))</f>
        <v>0</v>
      </c>
      <c r="P197" s="44"/>
      <c r="R197" s="37">
        <f t="shared" si="7"/>
        <v>0</v>
      </c>
      <c r="T197" s="36"/>
      <c r="U197" s="39"/>
      <c r="V197" s="39"/>
      <c r="W197" s="39"/>
    </row>
    <row r="198" spans="1:23" x14ac:dyDescent="0.15">
      <c r="A198" s="35">
        <v>196</v>
      </c>
      <c r="B198" s="36"/>
      <c r="C198" s="36"/>
      <c r="D198" s="36"/>
      <c r="G198" s="69"/>
      <c r="H198" s="37">
        <f>IF(ISNA(VLOOKUP(G198,Metodyka!$A$45:$B$50,2,FALSE))=TRUE,0,(VLOOKUP(G198,Metodyka!$A$45:$B$50,2,FALSE)))</f>
        <v>0</v>
      </c>
      <c r="I198" s="69"/>
      <c r="J198" s="37">
        <f>IF(ISNA(VLOOKUP(I198,Metodyka!$A$52:$B$57,2,FALSE))=TRUE,0,(VLOOKUP(I198,Metodyka!$A$52:$B$57,2,FALSE)))</f>
        <v>0</v>
      </c>
      <c r="K198" s="37">
        <f t="shared" si="6"/>
        <v>0</v>
      </c>
      <c r="L198" s="69"/>
      <c r="M198" s="37">
        <f>IF(ISNA(VLOOKUP(L198,Metodyka!$A$35:$B$40,2,FALSE))=TRUE,0,(VLOOKUP(L198,Metodyka!$A$35:$B$40,2,FALSE)))</f>
        <v>0</v>
      </c>
      <c r="N198" s="69"/>
      <c r="O198" s="37">
        <f>IF(ISNA(VLOOKUP(N198,Metodyka!$A$25:$B$31,2,FALSE))=TRUE,0,(VLOOKUP(N198,Metodyka!$A$25:$B$31,2,FALSE)))</f>
        <v>0</v>
      </c>
      <c r="P198" s="44"/>
      <c r="R198" s="37">
        <f t="shared" si="7"/>
        <v>0</v>
      </c>
      <c r="T198" s="36"/>
      <c r="U198" s="39"/>
      <c r="V198" s="39"/>
      <c r="W198" s="39"/>
    </row>
    <row r="199" spans="1:23" x14ac:dyDescent="0.15">
      <c r="A199" s="35">
        <v>197</v>
      </c>
      <c r="B199" s="36"/>
      <c r="C199" s="36"/>
      <c r="D199" s="36"/>
      <c r="G199" s="69"/>
      <c r="H199" s="37">
        <f>IF(ISNA(VLOOKUP(G199,Metodyka!$A$45:$B$50,2,FALSE))=TRUE,0,(VLOOKUP(G199,Metodyka!$A$45:$B$50,2,FALSE)))</f>
        <v>0</v>
      </c>
      <c r="I199" s="69"/>
      <c r="J199" s="37">
        <f>IF(ISNA(VLOOKUP(I199,Metodyka!$A$52:$B$57,2,FALSE))=TRUE,0,(VLOOKUP(I199,Metodyka!$A$52:$B$57,2,FALSE)))</f>
        <v>0</v>
      </c>
      <c r="K199" s="37">
        <f t="shared" si="6"/>
        <v>0</v>
      </c>
      <c r="L199" s="69"/>
      <c r="M199" s="37">
        <f>IF(ISNA(VLOOKUP(L199,Metodyka!$A$35:$B$40,2,FALSE))=TRUE,0,(VLOOKUP(L199,Metodyka!$A$35:$B$40,2,FALSE)))</f>
        <v>0</v>
      </c>
      <c r="N199" s="69"/>
      <c r="O199" s="37">
        <f>IF(ISNA(VLOOKUP(N199,Metodyka!$A$25:$B$31,2,FALSE))=TRUE,0,(VLOOKUP(N199,Metodyka!$A$25:$B$31,2,FALSE)))</f>
        <v>0</v>
      </c>
      <c r="P199" s="44"/>
      <c r="R199" s="37">
        <f t="shared" si="7"/>
        <v>0</v>
      </c>
      <c r="T199" s="36"/>
      <c r="U199" s="39"/>
      <c r="V199" s="39"/>
      <c r="W199" s="39"/>
    </row>
    <row r="200" spans="1:23" x14ac:dyDescent="0.15">
      <c r="A200" s="35">
        <v>198</v>
      </c>
      <c r="B200" s="36"/>
      <c r="C200" s="36"/>
      <c r="D200" s="36"/>
      <c r="G200" s="69"/>
      <c r="H200" s="37">
        <f>IF(ISNA(VLOOKUP(G200,Metodyka!$A$45:$B$50,2,FALSE))=TRUE,0,(VLOOKUP(G200,Metodyka!$A$45:$B$50,2,FALSE)))</f>
        <v>0</v>
      </c>
      <c r="I200" s="69"/>
      <c r="J200" s="37">
        <f>IF(ISNA(VLOOKUP(I200,Metodyka!$A$52:$B$57,2,FALSE))=TRUE,0,(VLOOKUP(I200,Metodyka!$A$52:$B$57,2,FALSE)))</f>
        <v>0</v>
      </c>
      <c r="K200" s="37">
        <f t="shared" si="6"/>
        <v>0</v>
      </c>
      <c r="L200" s="69"/>
      <c r="M200" s="37">
        <f>IF(ISNA(VLOOKUP(L200,Metodyka!$A$35:$B$40,2,FALSE))=TRUE,0,(VLOOKUP(L200,Metodyka!$A$35:$B$40,2,FALSE)))</f>
        <v>0</v>
      </c>
      <c r="N200" s="69"/>
      <c r="O200" s="37">
        <f>IF(ISNA(VLOOKUP(N200,Metodyka!$A$25:$B$31,2,FALSE))=TRUE,0,(VLOOKUP(N200,Metodyka!$A$25:$B$31,2,FALSE)))</f>
        <v>0</v>
      </c>
      <c r="P200" s="44"/>
      <c r="R200" s="37">
        <f t="shared" si="7"/>
        <v>0</v>
      </c>
      <c r="T200" s="36"/>
      <c r="U200" s="39"/>
      <c r="V200" s="39"/>
      <c r="W200" s="39"/>
    </row>
    <row r="201" spans="1:23" x14ac:dyDescent="0.15">
      <c r="A201" s="35">
        <v>199</v>
      </c>
      <c r="B201" s="36"/>
      <c r="C201" s="36"/>
      <c r="D201" s="36"/>
      <c r="G201" s="69"/>
      <c r="H201" s="37">
        <f>IF(ISNA(VLOOKUP(G201,Metodyka!$A$45:$B$50,2,FALSE))=TRUE,0,(VLOOKUP(G201,Metodyka!$A$45:$B$50,2,FALSE)))</f>
        <v>0</v>
      </c>
      <c r="I201" s="69"/>
      <c r="J201" s="37">
        <f>IF(ISNA(VLOOKUP(I201,Metodyka!$A$52:$B$57,2,FALSE))=TRUE,0,(VLOOKUP(I201,Metodyka!$A$52:$B$57,2,FALSE)))</f>
        <v>0</v>
      </c>
      <c r="K201" s="37">
        <f t="shared" si="6"/>
        <v>0</v>
      </c>
      <c r="L201" s="69"/>
      <c r="M201" s="37">
        <f>IF(ISNA(VLOOKUP(L201,Metodyka!$A$35:$B$40,2,FALSE))=TRUE,0,(VLOOKUP(L201,Metodyka!$A$35:$B$40,2,FALSE)))</f>
        <v>0</v>
      </c>
      <c r="N201" s="69"/>
      <c r="O201" s="37">
        <f>IF(ISNA(VLOOKUP(N201,Metodyka!$A$25:$B$31,2,FALSE))=TRUE,0,(VLOOKUP(N201,Metodyka!$A$25:$B$31,2,FALSE)))</f>
        <v>0</v>
      </c>
      <c r="P201" s="44"/>
      <c r="R201" s="37">
        <f t="shared" si="7"/>
        <v>0</v>
      </c>
      <c r="T201" s="36"/>
      <c r="U201" s="39"/>
      <c r="V201" s="39"/>
      <c r="W201" s="39"/>
    </row>
    <row r="202" spans="1:23" x14ac:dyDescent="0.15">
      <c r="A202" s="40">
        <v>200</v>
      </c>
      <c r="B202" s="41"/>
      <c r="C202" s="41"/>
      <c r="D202" s="41"/>
      <c r="G202" s="70"/>
      <c r="H202" s="37">
        <f>IF(ISNA(VLOOKUP(G202,Metodyka!$A$45:$B$50,2,FALSE))=TRUE,0,(VLOOKUP(G202,Metodyka!$A$45:$B$50,2,FALSE)))</f>
        <v>0</v>
      </c>
      <c r="I202" s="70"/>
      <c r="J202" s="37">
        <f>IF(ISNA(VLOOKUP(I202,Metodyka!$A$52:$B$57,2,FALSE))=TRUE,0,(VLOOKUP(I202,Metodyka!$A$52:$B$57,2,FALSE)))</f>
        <v>0</v>
      </c>
      <c r="K202" s="37">
        <f t="shared" si="6"/>
        <v>0</v>
      </c>
      <c r="L202" s="70"/>
      <c r="M202" s="37">
        <f>IF(ISNA(VLOOKUP(L202,Metodyka!$A$35:$B$40,2,FALSE))=TRUE,0,(VLOOKUP(L202,Metodyka!$A$35:$B$40,2,FALSE)))</f>
        <v>0</v>
      </c>
      <c r="N202" s="69"/>
      <c r="O202" s="37">
        <f>IF(ISNA(VLOOKUP(N202,Metodyka!$A$25:$B$31,2,FALSE))=TRUE,0,(VLOOKUP(N202,Metodyka!$A$25:$B$31,2,FALSE)))</f>
        <v>0</v>
      </c>
      <c r="P202" s="44"/>
      <c r="R202" s="42">
        <f t="shared" si="7"/>
        <v>0</v>
      </c>
      <c r="T202" s="41"/>
      <c r="U202" s="43"/>
      <c r="V202" s="43"/>
      <c r="W202" s="43"/>
    </row>
  </sheetData>
  <sheetProtection sort="0" autoFilter="0"/>
  <mergeCells count="3">
    <mergeCell ref="A1:D1"/>
    <mergeCell ref="G1:R1"/>
    <mergeCell ref="T1:W1"/>
  </mergeCells>
  <conditionalFormatting sqref="R3:R202">
    <cfRule type="cellIs" dxfId="72" priority="1" operator="greaterThan">
      <formula>400</formula>
    </cfRule>
    <cfRule type="cellIs" dxfId="71" priority="2" operator="between">
      <formula>201</formula>
      <formula>400</formula>
    </cfRule>
    <cfRule type="cellIs" dxfId="70" priority="3" operator="between">
      <formula>71</formula>
      <formula>200</formula>
    </cfRule>
    <cfRule type="cellIs" dxfId="69" priority="4" operator="between">
      <formula>21</formula>
      <formula>70</formula>
    </cfRule>
    <cfRule type="cellIs" dxfId="68" priority="5" operator="between">
      <formula>1.6</formula>
      <formula>20</formula>
    </cfRule>
    <cfRule type="cellIs" dxfId="67" priority="6" operator="lessThan">
      <formula>1.5</formula>
    </cfRule>
  </conditionalFormatting>
  <printOptions horizontalCentered="1"/>
  <pageMargins left="0.27559055118110237" right="0.19685039370078741" top="1.2204724409448819" bottom="0.74803149606299213" header="0.15748031496062992" footer="0.11811023622047245"/>
  <pageSetup paperSize="9" scale="94" fitToHeight="1000" orientation="landscape" horizontalDpi="4294967294" verticalDpi="1200" r:id="rId1"/>
  <headerFooter alignWithMargins="0">
    <oddHeader>&amp;Cwydruk z dnia:
&amp;D &amp;T&amp;R&amp;"Verdana,Pogrubiony"&amp;F&amp;"Verdana,Normalny"&amp;8
&amp;A</oddHeader>
    <oddFooter>&amp;LWydanie: 1 
Obowiązuje od: &amp;CWszelkie prawa zastrzeżone, 
nie kopiować bez zgody władz organizacji. &amp;R&amp;"Verdana,Normalny"&amp;8strona &amp;P z &amp;N</oddFooter>
  </headerFooter>
  <colBreaks count="1" manualBreakCount="1">
    <brk id="4" max="1048575" man="1"/>
  </colBreaks>
  <tableParts count="4">
    <tablePart r:id="rId2"/>
    <tablePart r:id="rId3"/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>
          <x14:formula1>
            <xm:f>'ark. tech.'!$C$23:$C$28</xm:f>
          </x14:formula1>
          <xm:sqref>I3:I202</xm:sqref>
        </x14:dataValidation>
        <x14:dataValidation type="list" allowBlank="1" showInputMessage="1" showErrorMessage="1">
          <x14:formula1>
            <xm:f>'ark. tech.'!$A$23:$A$28</xm:f>
          </x14:formula1>
          <xm:sqref>G3:G202</xm:sqref>
        </x14:dataValidation>
        <x14:dataValidation type="list" allowBlank="1" showInputMessage="1" showErrorMessage="1">
          <x14:formula1>
            <xm:f>'ark. tech.'!$A$13:$A$18</xm:f>
          </x14:formula1>
          <xm:sqref>L3:L202</xm:sqref>
        </x14:dataValidation>
        <x14:dataValidation type="list" allowBlank="1" showInputMessage="1" showErrorMessage="1">
          <x14:formula1>
            <xm:f>'ark. tech.'!$A$3:$A$9</xm:f>
          </x14:formula1>
          <xm:sqref>N3:N202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4"/>
  <sheetViews>
    <sheetView showGridLines="0" zoomScale="75" zoomScaleNormal="75" zoomScaleSheetLayoutView="85" zoomScalePageLayoutView="60" workbookViewId="0">
      <selection activeCell="C29" sqref="C29"/>
    </sheetView>
  </sheetViews>
  <sheetFormatPr defaultColWidth="9.140625" defaultRowHeight="12.75" zeroHeight="1" x14ac:dyDescent="0.2"/>
  <cols>
    <col min="1" max="1" width="37.28515625" style="5" bestFit="1" customWidth="1"/>
    <col min="2" max="2" width="72" style="5" bestFit="1" customWidth="1"/>
    <col min="3" max="3" width="72.5703125" style="5" bestFit="1" customWidth="1"/>
    <col min="4" max="244" width="9.140625" style="5" customWidth="1"/>
    <col min="245" max="16384" width="9.140625" style="5"/>
  </cols>
  <sheetData>
    <row r="1" spans="1:3" ht="19.5" x14ac:dyDescent="0.2">
      <c r="A1" s="63" t="s">
        <v>67</v>
      </c>
      <c r="B1" s="62"/>
    </row>
    <row r="2" spans="1:3" x14ac:dyDescent="0.2">
      <c r="A2" s="50" t="s">
        <v>68</v>
      </c>
      <c r="B2" s="64"/>
    </row>
    <row r="3" spans="1:3" x14ac:dyDescent="0.2">
      <c r="A3" s="50" t="s">
        <v>69</v>
      </c>
      <c r="B3" s="65" t="s">
        <v>70</v>
      </c>
    </row>
    <row r="4" spans="1:3" x14ac:dyDescent="0.2">
      <c r="A4" s="50" t="s">
        <v>71</v>
      </c>
      <c r="B4" s="66"/>
    </row>
    <row r="5" spans="1:3" x14ac:dyDescent="0.2">
      <c r="A5" s="51" t="s">
        <v>72</v>
      </c>
      <c r="B5" s="64"/>
    </row>
    <row r="6" spans="1:3" x14ac:dyDescent="0.2">
      <c r="A6" s="51" t="s">
        <v>73</v>
      </c>
      <c r="B6" s="65" t="s">
        <v>74</v>
      </c>
    </row>
    <row r="7" spans="1:3" x14ac:dyDescent="0.2">
      <c r="A7" s="51" t="s">
        <v>75</v>
      </c>
      <c r="B7" s="66"/>
    </row>
    <row r="8" spans="1:3" x14ac:dyDescent="0.2">
      <c r="A8" s="52" t="s">
        <v>76</v>
      </c>
      <c r="B8" s="64"/>
    </row>
    <row r="9" spans="1:3" x14ac:dyDescent="0.2">
      <c r="A9" s="52" t="s">
        <v>77</v>
      </c>
      <c r="B9" s="65" t="s">
        <v>78</v>
      </c>
    </row>
    <row r="10" spans="1:3" x14ac:dyDescent="0.2">
      <c r="A10" s="52" t="s">
        <v>79</v>
      </c>
      <c r="B10" s="66"/>
    </row>
    <row r="11" spans="1:3" x14ac:dyDescent="0.2">
      <c r="A11" s="53" t="s">
        <v>80</v>
      </c>
      <c r="B11" s="49" t="s">
        <v>81</v>
      </c>
    </row>
    <row r="12" spans="1:3" x14ac:dyDescent="0.2"/>
    <row r="13" spans="1:3" x14ac:dyDescent="0.2"/>
    <row r="14" spans="1:3" ht="19.5" x14ac:dyDescent="0.2">
      <c r="A14" s="61" t="str">
        <f>'ark. tech.'!A39</f>
        <v>Wartość Ryzyka</v>
      </c>
      <c r="B14" s="61" t="str">
        <f>'ark. tech.'!B39</f>
        <v xml:space="preserve">Kategorie ryzyka </v>
      </c>
      <c r="C14" s="61" t="str">
        <f>'ark. tech.'!C39</f>
        <v xml:space="preserve">Działanie zapobiegawcze </v>
      </c>
    </row>
    <row r="15" spans="1:3" ht="30" customHeight="1" x14ac:dyDescent="0.2">
      <c r="A15" s="54" t="s">
        <v>89</v>
      </c>
      <c r="B15" s="54" t="s">
        <v>83</v>
      </c>
      <c r="C15" s="55" t="s">
        <v>95</v>
      </c>
    </row>
    <row r="16" spans="1:3" ht="30" customHeight="1" x14ac:dyDescent="0.2">
      <c r="A16" s="56" t="s">
        <v>90</v>
      </c>
      <c r="B16" s="56" t="s">
        <v>84</v>
      </c>
      <c r="C16" s="55" t="s">
        <v>96</v>
      </c>
    </row>
    <row r="17" spans="1:3" ht="30" customHeight="1" x14ac:dyDescent="0.2">
      <c r="A17" s="57" t="s">
        <v>91</v>
      </c>
      <c r="B17" s="57" t="s">
        <v>85</v>
      </c>
      <c r="C17" s="55" t="s">
        <v>97</v>
      </c>
    </row>
    <row r="18" spans="1:3" ht="30" customHeight="1" x14ac:dyDescent="0.2">
      <c r="A18" s="58" t="s">
        <v>92</v>
      </c>
      <c r="B18" s="58" t="s">
        <v>86</v>
      </c>
      <c r="C18" s="55" t="s">
        <v>98</v>
      </c>
    </row>
    <row r="19" spans="1:3" ht="30" customHeight="1" x14ac:dyDescent="0.2">
      <c r="A19" s="59" t="s">
        <v>93</v>
      </c>
      <c r="B19" s="59" t="s">
        <v>87</v>
      </c>
      <c r="C19" s="55" t="s">
        <v>99</v>
      </c>
    </row>
    <row r="20" spans="1:3" ht="30" customHeight="1" x14ac:dyDescent="0.2">
      <c r="A20" s="60" t="s">
        <v>94</v>
      </c>
      <c r="B20" s="60" t="s">
        <v>88</v>
      </c>
      <c r="C20" s="55" t="s">
        <v>100</v>
      </c>
    </row>
    <row r="21" spans="1:3" x14ac:dyDescent="0.2"/>
    <row r="22" spans="1:3" x14ac:dyDescent="0.2"/>
    <row r="23" spans="1:3" ht="19.5" x14ac:dyDescent="0.2">
      <c r="A23" s="63" t="s">
        <v>66</v>
      </c>
      <c r="B23" s="71"/>
      <c r="C23" s="72"/>
    </row>
    <row r="24" spans="1:3" x14ac:dyDescent="0.2">
      <c r="A24" s="71"/>
      <c r="B24" s="71" t="s">
        <v>128</v>
      </c>
      <c r="C24" s="72"/>
    </row>
    <row r="25" spans="1:3" x14ac:dyDescent="0.2">
      <c r="A25" s="73" t="s">
        <v>106</v>
      </c>
      <c r="B25" s="71">
        <v>10</v>
      </c>
      <c r="C25" s="72"/>
    </row>
    <row r="26" spans="1:3" x14ac:dyDescent="0.2">
      <c r="A26" s="73" t="s">
        <v>105</v>
      </c>
      <c r="B26" s="71">
        <v>6</v>
      </c>
      <c r="C26" s="72"/>
    </row>
    <row r="27" spans="1:3" x14ac:dyDescent="0.2">
      <c r="A27" s="73" t="s">
        <v>104</v>
      </c>
      <c r="B27" s="71">
        <v>3</v>
      </c>
      <c r="C27" s="72"/>
    </row>
    <row r="28" spans="1:3" x14ac:dyDescent="0.2">
      <c r="A28" s="73" t="s">
        <v>103</v>
      </c>
      <c r="B28" s="71">
        <v>1</v>
      </c>
      <c r="C28" s="72"/>
    </row>
    <row r="29" spans="1:3" x14ac:dyDescent="0.2">
      <c r="A29" s="73" t="s">
        <v>194</v>
      </c>
      <c r="B29" s="71">
        <v>0.5</v>
      </c>
      <c r="C29" s="72"/>
    </row>
    <row r="30" spans="1:3" x14ac:dyDescent="0.2">
      <c r="A30" s="73" t="s">
        <v>102</v>
      </c>
      <c r="B30" s="71">
        <v>0.2</v>
      </c>
      <c r="C30" s="72"/>
    </row>
    <row r="31" spans="1:3" x14ac:dyDescent="0.2">
      <c r="A31" s="73" t="s">
        <v>101</v>
      </c>
      <c r="B31" s="71">
        <v>0.1</v>
      </c>
      <c r="C31" s="72"/>
    </row>
    <row r="32" spans="1:3" x14ac:dyDescent="0.2">
      <c r="A32" s="71"/>
      <c r="B32" s="71"/>
      <c r="C32" s="72"/>
    </row>
    <row r="33" spans="1:3" x14ac:dyDescent="0.2">
      <c r="A33" s="71"/>
      <c r="B33" s="71"/>
      <c r="C33" s="72"/>
    </row>
    <row r="34" spans="1:3" ht="19.5" x14ac:dyDescent="0.2">
      <c r="A34" s="63" t="s">
        <v>6</v>
      </c>
      <c r="B34" s="71" t="s">
        <v>127</v>
      </c>
      <c r="C34" s="72"/>
    </row>
    <row r="35" spans="1:3" ht="25.5" x14ac:dyDescent="0.2">
      <c r="A35" s="73" t="s">
        <v>111</v>
      </c>
      <c r="B35" s="71">
        <v>10</v>
      </c>
      <c r="C35" s="72"/>
    </row>
    <row r="36" spans="1:3" ht="25.5" x14ac:dyDescent="0.2">
      <c r="A36" s="73" t="s">
        <v>112</v>
      </c>
      <c r="B36" s="71">
        <v>6</v>
      </c>
      <c r="C36" s="72"/>
    </row>
    <row r="37" spans="1:3" ht="25.5" x14ac:dyDescent="0.2">
      <c r="A37" s="73" t="s">
        <v>113</v>
      </c>
      <c r="B37" s="71">
        <v>3</v>
      </c>
      <c r="C37" s="72"/>
    </row>
    <row r="38" spans="1:3" ht="25.5" x14ac:dyDescent="0.2">
      <c r="A38" s="73" t="s">
        <v>114</v>
      </c>
      <c r="B38" s="71">
        <v>2</v>
      </c>
      <c r="C38" s="72"/>
    </row>
    <row r="39" spans="1:3" ht="25.5" x14ac:dyDescent="0.2">
      <c r="A39" s="73" t="s">
        <v>115</v>
      </c>
      <c r="B39" s="71">
        <v>1</v>
      </c>
      <c r="C39" s="72"/>
    </row>
    <row r="40" spans="1:3" ht="25.5" x14ac:dyDescent="0.2">
      <c r="A40" s="73" t="s">
        <v>116</v>
      </c>
      <c r="B40" s="71">
        <v>0.5</v>
      </c>
      <c r="C40" s="72"/>
    </row>
    <row r="41" spans="1:3" x14ac:dyDescent="0.2">
      <c r="A41" s="71"/>
      <c r="B41" s="71"/>
      <c r="C41" s="72"/>
    </row>
    <row r="42" spans="1:3" x14ac:dyDescent="0.2">
      <c r="A42" s="71"/>
      <c r="B42" s="71"/>
      <c r="C42" s="72"/>
    </row>
    <row r="43" spans="1:3" ht="19.5" x14ac:dyDescent="0.2">
      <c r="A43" s="63" t="s">
        <v>125</v>
      </c>
      <c r="B43" s="71"/>
      <c r="C43" s="72"/>
    </row>
    <row r="44" spans="1:3" x14ac:dyDescent="0.2">
      <c r="A44" s="71" t="s">
        <v>123</v>
      </c>
      <c r="B44" s="71" t="s">
        <v>126</v>
      </c>
      <c r="C44" s="72"/>
    </row>
    <row r="45" spans="1:3" ht="25.5" x14ac:dyDescent="0.2">
      <c r="A45" s="73" t="s">
        <v>107</v>
      </c>
      <c r="B45" s="71">
        <v>100</v>
      </c>
      <c r="C45" s="72"/>
    </row>
    <row r="46" spans="1:3" ht="25.5" x14ac:dyDescent="0.2">
      <c r="A46" s="73" t="s">
        <v>108</v>
      </c>
      <c r="B46" s="71">
        <v>40</v>
      </c>
      <c r="C46" s="72"/>
    </row>
    <row r="47" spans="1:3" x14ac:dyDescent="0.2">
      <c r="A47" s="73" t="s">
        <v>109</v>
      </c>
      <c r="B47" s="71">
        <v>15</v>
      </c>
      <c r="C47" s="72"/>
    </row>
    <row r="48" spans="1:3" ht="25.5" x14ac:dyDescent="0.2">
      <c r="A48" s="73" t="s">
        <v>110</v>
      </c>
      <c r="B48" s="71">
        <v>7</v>
      </c>
      <c r="C48" s="72"/>
    </row>
    <row r="49" spans="1:3" x14ac:dyDescent="0.2">
      <c r="A49" s="73" t="s">
        <v>15</v>
      </c>
      <c r="B49" s="71">
        <v>3</v>
      </c>
      <c r="C49" s="72"/>
    </row>
    <row r="50" spans="1:3" x14ac:dyDescent="0.2">
      <c r="A50" s="73" t="s">
        <v>38</v>
      </c>
      <c r="B50" s="71">
        <v>1</v>
      </c>
      <c r="C50" s="72"/>
    </row>
    <row r="51" spans="1:3" x14ac:dyDescent="0.2">
      <c r="A51" s="71" t="s">
        <v>124</v>
      </c>
      <c r="B51" s="71" t="s">
        <v>126</v>
      </c>
      <c r="C51" s="72"/>
    </row>
    <row r="52" spans="1:3" x14ac:dyDescent="0.2">
      <c r="A52" s="71" t="s">
        <v>37</v>
      </c>
      <c r="B52" s="71">
        <v>100</v>
      </c>
      <c r="C52" s="72"/>
    </row>
    <row r="53" spans="1:3" x14ac:dyDescent="0.2">
      <c r="A53" s="71" t="s">
        <v>16</v>
      </c>
      <c r="B53" s="71">
        <v>40</v>
      </c>
      <c r="C53" s="72"/>
    </row>
    <row r="54" spans="1:3" x14ac:dyDescent="0.2">
      <c r="A54" s="71" t="s">
        <v>17</v>
      </c>
      <c r="B54" s="71">
        <v>15</v>
      </c>
      <c r="C54" s="72"/>
    </row>
    <row r="55" spans="1:3" x14ac:dyDescent="0.2">
      <c r="A55" s="71" t="s">
        <v>13</v>
      </c>
      <c r="B55" s="71">
        <v>7</v>
      </c>
      <c r="C55" s="72"/>
    </row>
    <row r="56" spans="1:3" x14ac:dyDescent="0.2">
      <c r="A56" s="71" t="s">
        <v>14</v>
      </c>
      <c r="B56" s="71">
        <v>3</v>
      </c>
      <c r="C56" s="72"/>
    </row>
    <row r="57" spans="1:3" x14ac:dyDescent="0.2">
      <c r="A57" s="71" t="s">
        <v>39</v>
      </c>
      <c r="B57" s="71">
        <v>1</v>
      </c>
      <c r="C57" s="72"/>
    </row>
    <row r="58" spans="1:3" x14ac:dyDescent="0.2"/>
    <row r="59" spans="1:3" x14ac:dyDescent="0.2"/>
    <row r="60" spans="1:3" x14ac:dyDescent="0.2"/>
    <row r="61" spans="1:3" x14ac:dyDescent="0.2"/>
    <row r="62" spans="1:3" x14ac:dyDescent="0.2"/>
    <row r="63" spans="1:3" x14ac:dyDescent="0.2"/>
    <row r="64" spans="1:3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</sheetData>
  <sheetProtection sort="0" autoFilter="0"/>
  <printOptions horizontalCentered="1"/>
  <pageMargins left="0.27559055118110237" right="0.19685039370078741" top="1.2204724409448819" bottom="0.74803149606299213" header="0.15748031496062992" footer="0.11811023622047245"/>
  <pageSetup paperSize="9" scale="80" fitToHeight="1000" orientation="landscape" horizontalDpi="4294967294" verticalDpi="1200" r:id="rId1"/>
  <headerFooter alignWithMargins="0">
    <oddHeader>&amp;C&amp;"Verdana,Normalny"&amp;8wydruk z dnia:
&amp;D &amp;T&amp;R&amp;"Verdana,Pogrubiony"&amp;F&amp;"Verdana,Normalny"&amp;8
&amp;A</oddHeader>
    <oddFooter>&amp;LWydanie: 1 
Obowiązuje od: &amp;C&amp;"Verdana,Normalny"&amp;6Wszelkie prawa zastrzeżone, 
nie kopiować bez zgody władz organizacji. &amp;R&amp;"Verdana,Normalny"&amp;8strona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zoomScaleNormal="100" workbookViewId="0">
      <selection activeCell="A9" sqref="A9"/>
    </sheetView>
  </sheetViews>
  <sheetFormatPr defaultColWidth="9.140625" defaultRowHeight="12.75" x14ac:dyDescent="0.2"/>
  <cols>
    <col min="1" max="1" width="44.5703125" style="7" customWidth="1"/>
    <col min="2" max="2" width="19.7109375" style="7" bestFit="1" customWidth="1"/>
    <col min="3" max="3" width="49.5703125" style="7" bestFit="1" customWidth="1"/>
    <col min="4" max="16384" width="9.140625" style="7"/>
  </cols>
  <sheetData>
    <row r="1" spans="1:3" x14ac:dyDescent="0.2">
      <c r="A1" s="12" t="s">
        <v>45</v>
      </c>
      <c r="B1" s="12" t="s">
        <v>46</v>
      </c>
      <c r="C1" s="12" t="s">
        <v>47</v>
      </c>
    </row>
    <row r="2" spans="1:3" x14ac:dyDescent="0.2">
      <c r="A2" s="6" t="s">
        <v>8</v>
      </c>
      <c r="B2" s="6" t="s">
        <v>7</v>
      </c>
      <c r="C2" s="12" t="s">
        <v>197</v>
      </c>
    </row>
    <row r="3" spans="1:3" x14ac:dyDescent="0.2">
      <c r="A3" s="68" t="s">
        <v>106</v>
      </c>
      <c r="B3" s="6">
        <v>10</v>
      </c>
      <c r="C3" s="6" t="s">
        <v>198</v>
      </c>
    </row>
    <row r="4" spans="1:3" x14ac:dyDescent="0.2">
      <c r="A4" s="67" t="s">
        <v>105</v>
      </c>
      <c r="B4" s="6">
        <v>6</v>
      </c>
      <c r="C4" s="6" t="s">
        <v>199</v>
      </c>
    </row>
    <row r="5" spans="1:3" x14ac:dyDescent="0.2">
      <c r="A5" s="68" t="s">
        <v>104</v>
      </c>
      <c r="B5" s="6">
        <v>3</v>
      </c>
      <c r="C5" s="6" t="s">
        <v>200</v>
      </c>
    </row>
    <row r="6" spans="1:3" x14ac:dyDescent="0.2">
      <c r="A6" s="67" t="s">
        <v>103</v>
      </c>
      <c r="B6" s="6">
        <v>1</v>
      </c>
      <c r="C6" s="6" t="s">
        <v>201</v>
      </c>
    </row>
    <row r="7" spans="1:3" x14ac:dyDescent="0.2">
      <c r="A7" s="68" t="s">
        <v>194</v>
      </c>
      <c r="B7" s="6">
        <v>0.5</v>
      </c>
      <c r="C7" s="6" t="s">
        <v>202</v>
      </c>
    </row>
    <row r="8" spans="1:3" x14ac:dyDescent="0.2">
      <c r="A8" s="67" t="s">
        <v>102</v>
      </c>
      <c r="B8" s="6">
        <v>0.2</v>
      </c>
      <c r="C8" s="6" t="s">
        <v>203</v>
      </c>
    </row>
    <row r="9" spans="1:3" x14ac:dyDescent="0.2">
      <c r="A9" s="68" t="s">
        <v>101</v>
      </c>
      <c r="B9" s="13">
        <v>0.1</v>
      </c>
      <c r="C9" s="13" t="s">
        <v>204</v>
      </c>
    </row>
    <row r="11" spans="1:3" x14ac:dyDescent="0.2">
      <c r="A11" s="12" t="s">
        <v>45</v>
      </c>
      <c r="B11" s="14" t="s">
        <v>46</v>
      </c>
    </row>
    <row r="12" spans="1:3" x14ac:dyDescent="0.2">
      <c r="A12" s="6" t="s">
        <v>6</v>
      </c>
      <c r="B12" s="8" t="s">
        <v>7</v>
      </c>
    </row>
    <row r="13" spans="1:3" x14ac:dyDescent="0.2">
      <c r="A13" s="6" t="s">
        <v>111</v>
      </c>
      <c r="B13" s="8">
        <v>10</v>
      </c>
    </row>
    <row r="14" spans="1:3" x14ac:dyDescent="0.2">
      <c r="A14" s="6" t="s">
        <v>112</v>
      </c>
      <c r="B14" s="8">
        <v>6</v>
      </c>
    </row>
    <row r="15" spans="1:3" x14ac:dyDescent="0.2">
      <c r="A15" s="6" t="s">
        <v>113</v>
      </c>
      <c r="B15" s="8">
        <v>3</v>
      </c>
    </row>
    <row r="16" spans="1:3" x14ac:dyDescent="0.2">
      <c r="A16" s="6" t="s">
        <v>114</v>
      </c>
      <c r="B16" s="8">
        <v>2</v>
      </c>
    </row>
    <row r="17" spans="1:3" x14ac:dyDescent="0.2">
      <c r="A17" s="6" t="s">
        <v>115</v>
      </c>
      <c r="B17" s="8">
        <v>1</v>
      </c>
    </row>
    <row r="18" spans="1:3" x14ac:dyDescent="0.2">
      <c r="A18" s="6" t="s">
        <v>116</v>
      </c>
      <c r="B18" s="8">
        <v>0.5</v>
      </c>
    </row>
    <row r="19" spans="1:3" x14ac:dyDescent="0.2">
      <c r="A19" s="13"/>
      <c r="B19" s="15"/>
    </row>
    <row r="21" spans="1:3" x14ac:dyDescent="0.2">
      <c r="A21" s="12" t="s">
        <v>45</v>
      </c>
      <c r="B21" s="14" t="s">
        <v>46</v>
      </c>
      <c r="C21" s="12" t="s">
        <v>47</v>
      </c>
    </row>
    <row r="22" spans="1:3" x14ac:dyDescent="0.2">
      <c r="A22" s="6" t="s">
        <v>35</v>
      </c>
      <c r="B22" s="8" t="s">
        <v>7</v>
      </c>
      <c r="C22" s="6" t="s">
        <v>36</v>
      </c>
    </row>
    <row r="23" spans="1:3" x14ac:dyDescent="0.2">
      <c r="A23" s="6" t="s">
        <v>107</v>
      </c>
      <c r="B23" s="8">
        <v>100</v>
      </c>
      <c r="C23" s="6" t="s">
        <v>37</v>
      </c>
    </row>
    <row r="24" spans="1:3" x14ac:dyDescent="0.2">
      <c r="A24" s="6" t="s">
        <v>108</v>
      </c>
      <c r="B24" s="8">
        <v>40</v>
      </c>
      <c r="C24" s="6" t="s">
        <v>16</v>
      </c>
    </row>
    <row r="25" spans="1:3" x14ac:dyDescent="0.2">
      <c r="A25" s="6" t="s">
        <v>109</v>
      </c>
      <c r="B25" s="8">
        <v>15</v>
      </c>
      <c r="C25" s="6" t="s">
        <v>17</v>
      </c>
    </row>
    <row r="26" spans="1:3" x14ac:dyDescent="0.2">
      <c r="A26" s="6" t="s">
        <v>110</v>
      </c>
      <c r="B26" s="8">
        <v>7</v>
      </c>
      <c r="C26" s="6" t="s">
        <v>13</v>
      </c>
    </row>
    <row r="27" spans="1:3" x14ac:dyDescent="0.2">
      <c r="A27" s="6" t="s">
        <v>15</v>
      </c>
      <c r="B27" s="8">
        <v>3</v>
      </c>
      <c r="C27" s="6" t="s">
        <v>14</v>
      </c>
    </row>
    <row r="28" spans="1:3" x14ac:dyDescent="0.2">
      <c r="A28" s="13" t="s">
        <v>38</v>
      </c>
      <c r="B28" s="15">
        <v>1</v>
      </c>
      <c r="C28" s="13" t="s">
        <v>39</v>
      </c>
    </row>
    <row r="30" spans="1:3" x14ac:dyDescent="0.2">
      <c r="A30" s="18" t="s">
        <v>45</v>
      </c>
      <c r="B30" s="19" t="s">
        <v>46</v>
      </c>
    </row>
    <row r="31" spans="1:3" x14ac:dyDescent="0.2">
      <c r="A31" s="16" t="s">
        <v>117</v>
      </c>
      <c r="B31" s="17">
        <v>100</v>
      </c>
    </row>
    <row r="32" spans="1:3" x14ac:dyDescent="0.2">
      <c r="A32" s="16" t="s">
        <v>118</v>
      </c>
      <c r="B32" s="17">
        <v>40</v>
      </c>
    </row>
    <row r="33" spans="1:3" x14ac:dyDescent="0.2">
      <c r="A33" s="16" t="s">
        <v>119</v>
      </c>
      <c r="B33" s="17">
        <v>15</v>
      </c>
    </row>
    <row r="34" spans="1:3" x14ac:dyDescent="0.2">
      <c r="A34" s="16" t="s">
        <v>120</v>
      </c>
      <c r="B34" s="17">
        <v>7</v>
      </c>
    </row>
    <row r="35" spans="1:3" x14ac:dyDescent="0.2">
      <c r="A35" s="16" t="s">
        <v>121</v>
      </c>
      <c r="B35" s="17">
        <v>3</v>
      </c>
    </row>
    <row r="36" spans="1:3" x14ac:dyDescent="0.2">
      <c r="A36" s="20" t="s">
        <v>122</v>
      </c>
      <c r="B36" s="21">
        <v>1</v>
      </c>
      <c r="C36" s="9"/>
    </row>
    <row r="37" spans="1:3" x14ac:dyDescent="0.2">
      <c r="B37" s="9"/>
      <c r="C37" s="9"/>
    </row>
    <row r="38" spans="1:3" x14ac:dyDescent="0.2">
      <c r="A38" s="23" t="s">
        <v>45</v>
      </c>
      <c r="B38" s="24" t="s">
        <v>46</v>
      </c>
      <c r="C38" s="25" t="s">
        <v>47</v>
      </c>
    </row>
    <row r="39" spans="1:3" x14ac:dyDescent="0.2">
      <c r="A39" s="22" t="s">
        <v>82</v>
      </c>
      <c r="B39" s="10" t="s">
        <v>18</v>
      </c>
      <c r="C39" s="11" t="s">
        <v>19</v>
      </c>
    </row>
    <row r="40" spans="1:3" x14ac:dyDescent="0.2">
      <c r="A40" s="22" t="s">
        <v>20</v>
      </c>
      <c r="B40" s="10" t="s">
        <v>21</v>
      </c>
      <c r="C40" s="11" t="s">
        <v>22</v>
      </c>
    </row>
    <row r="41" spans="1:3" x14ac:dyDescent="0.2">
      <c r="A41" s="22" t="s">
        <v>23</v>
      </c>
      <c r="B41" s="10" t="s">
        <v>24</v>
      </c>
      <c r="C41" s="11" t="s">
        <v>25</v>
      </c>
    </row>
    <row r="42" spans="1:3" x14ac:dyDescent="0.2">
      <c r="A42" s="22" t="s">
        <v>26</v>
      </c>
      <c r="B42" s="10" t="s">
        <v>27</v>
      </c>
      <c r="C42" s="11" t="s">
        <v>28</v>
      </c>
    </row>
    <row r="43" spans="1:3" x14ac:dyDescent="0.2">
      <c r="A43" s="22" t="s">
        <v>29</v>
      </c>
      <c r="B43" s="10" t="s">
        <v>30</v>
      </c>
      <c r="C43" s="11" t="s">
        <v>31</v>
      </c>
    </row>
    <row r="44" spans="1:3" x14ac:dyDescent="0.2">
      <c r="A44" s="26" t="s">
        <v>32</v>
      </c>
      <c r="B44" s="27" t="s">
        <v>33</v>
      </c>
      <c r="C44" s="28" t="s">
        <v>34</v>
      </c>
    </row>
    <row r="46" spans="1:3" x14ac:dyDescent="0.2">
      <c r="A46" s="2" t="s">
        <v>0</v>
      </c>
    </row>
    <row r="47" spans="1:3" x14ac:dyDescent="0.2">
      <c r="A47" s="1" t="s">
        <v>43</v>
      </c>
    </row>
    <row r="48" spans="1:3" x14ac:dyDescent="0.2">
      <c r="A48" s="3" t="s">
        <v>1</v>
      </c>
    </row>
    <row r="49" spans="1:1" x14ac:dyDescent="0.2">
      <c r="A49" s="3" t="s">
        <v>2</v>
      </c>
    </row>
    <row r="50" spans="1:1" x14ac:dyDescent="0.2">
      <c r="A50" s="3" t="s">
        <v>41</v>
      </c>
    </row>
    <row r="51" spans="1:1" x14ac:dyDescent="0.2">
      <c r="A51" s="3" t="s">
        <v>3</v>
      </c>
    </row>
    <row r="52" spans="1:1" x14ac:dyDescent="0.2">
      <c r="A52" s="3" t="s">
        <v>42</v>
      </c>
    </row>
    <row r="53" spans="1:1" x14ac:dyDescent="0.2">
      <c r="A53" s="4" t="s">
        <v>44</v>
      </c>
    </row>
    <row r="54" spans="1:1" x14ac:dyDescent="0.2">
      <c r="A54" s="30" t="s">
        <v>59</v>
      </c>
    </row>
    <row r="56" spans="1:1" x14ac:dyDescent="0.2">
      <c r="A56" s="7" t="s">
        <v>51</v>
      </c>
    </row>
    <row r="57" spans="1:1" x14ac:dyDescent="0.2">
      <c r="A57" s="7" t="s">
        <v>52</v>
      </c>
    </row>
    <row r="58" spans="1:1" x14ac:dyDescent="0.2">
      <c r="A58" s="7" t="s">
        <v>53</v>
      </c>
    </row>
    <row r="59" spans="1:1" x14ac:dyDescent="0.2">
      <c r="A59" s="7" t="s">
        <v>54</v>
      </c>
    </row>
    <row r="60" spans="1:1" x14ac:dyDescent="0.2">
      <c r="A60" s="29" t="s">
        <v>55</v>
      </c>
    </row>
    <row r="61" spans="1:1" x14ac:dyDescent="0.2">
      <c r="A61" s="29" t="s">
        <v>56</v>
      </c>
    </row>
    <row r="62" spans="1:1" x14ac:dyDescent="0.2">
      <c r="A62" s="29" t="s">
        <v>57</v>
      </c>
    </row>
    <row r="63" spans="1:1" x14ac:dyDescent="0.2">
      <c r="A63" s="29" t="s">
        <v>58</v>
      </c>
    </row>
    <row r="66" spans="1:2" x14ac:dyDescent="0.2">
      <c r="A66" t="s">
        <v>67</v>
      </c>
      <c r="B66"/>
    </row>
    <row r="67" spans="1:2" x14ac:dyDescent="0.2">
      <c r="A67" s="45" t="s">
        <v>68</v>
      </c>
      <c r="B67"/>
    </row>
    <row r="68" spans="1:2" x14ac:dyDescent="0.2">
      <c r="A68" s="45" t="s">
        <v>69</v>
      </c>
      <c r="B68" t="s">
        <v>70</v>
      </c>
    </row>
    <row r="69" spans="1:2" x14ac:dyDescent="0.2">
      <c r="A69" s="45" t="s">
        <v>71</v>
      </c>
      <c r="B69"/>
    </row>
    <row r="70" spans="1:2" x14ac:dyDescent="0.2">
      <c r="A70" s="46" t="s">
        <v>72</v>
      </c>
      <c r="B70"/>
    </row>
    <row r="71" spans="1:2" x14ac:dyDescent="0.2">
      <c r="A71" s="46" t="s">
        <v>73</v>
      </c>
      <c r="B71" t="s">
        <v>74</v>
      </c>
    </row>
    <row r="72" spans="1:2" x14ac:dyDescent="0.2">
      <c r="A72" s="46" t="s">
        <v>75</v>
      </c>
      <c r="B72"/>
    </row>
    <row r="73" spans="1:2" x14ac:dyDescent="0.2">
      <c r="A73" s="47" t="s">
        <v>76</v>
      </c>
      <c r="B73"/>
    </row>
    <row r="74" spans="1:2" x14ac:dyDescent="0.2">
      <c r="A74" s="47" t="s">
        <v>77</v>
      </c>
      <c r="B74" t="s">
        <v>78</v>
      </c>
    </row>
    <row r="75" spans="1:2" x14ac:dyDescent="0.2">
      <c r="A75" s="47" t="s">
        <v>79</v>
      </c>
      <c r="B75"/>
    </row>
    <row r="76" spans="1:2" x14ac:dyDescent="0.2">
      <c r="A76" s="48" t="s">
        <v>80</v>
      </c>
      <c r="B76" t="s">
        <v>81</v>
      </c>
    </row>
    <row r="80" spans="1:2" x14ac:dyDescent="0.2">
      <c r="A80" s="74" t="s">
        <v>132</v>
      </c>
    </row>
    <row r="81" spans="1:1" x14ac:dyDescent="0.2">
      <c r="A81" s="75" t="s">
        <v>133</v>
      </c>
    </row>
    <row r="82" spans="1:1" x14ac:dyDescent="0.2">
      <c r="A82" s="75" t="s">
        <v>134</v>
      </c>
    </row>
    <row r="83" spans="1:1" x14ac:dyDescent="0.2">
      <c r="A83" s="75" t="s">
        <v>135</v>
      </c>
    </row>
    <row r="84" spans="1:1" x14ac:dyDescent="0.2">
      <c r="A84" s="75" t="s">
        <v>136</v>
      </c>
    </row>
    <row r="85" spans="1:1" x14ac:dyDescent="0.2">
      <c r="A85" s="76" t="s">
        <v>137</v>
      </c>
    </row>
    <row r="86" spans="1:1" x14ac:dyDescent="0.2">
      <c r="A86" s="75" t="s">
        <v>138</v>
      </c>
    </row>
    <row r="87" spans="1:1" x14ac:dyDescent="0.2">
      <c r="A87" s="76" t="s">
        <v>139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Jakość</vt:lpstr>
      <vt:lpstr>Metodyka</vt:lpstr>
      <vt:lpstr>ark. tech.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pliku excell IKMJ</dc:title>
  <dc:creator>ikmj</dc:creator>
  <cp:lastModifiedBy>katarzynao</cp:lastModifiedBy>
  <cp:lastPrinted>2015-06-15T19:24:56Z</cp:lastPrinted>
  <dcterms:created xsi:type="dcterms:W3CDTF">2005-09-29T10:49:35Z</dcterms:created>
  <dcterms:modified xsi:type="dcterms:W3CDTF">2017-12-19T11:52:20Z</dcterms:modified>
  <cp:category>wzór</cp:category>
</cp:coreProperties>
</file>