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J40" i="1" l="1"/>
  <c r="J34" i="1"/>
  <c r="J25" i="1"/>
  <c r="J23" i="1"/>
  <c r="J14" i="1"/>
  <c r="L14" i="1" s="1"/>
  <c r="J4" i="1"/>
</calcChain>
</file>

<file path=xl/sharedStrings.xml><?xml version="1.0" encoding="utf-8"?>
<sst xmlns="http://schemas.openxmlformats.org/spreadsheetml/2006/main" count="183" uniqueCount="106">
  <si>
    <t>Kontrahent</t>
  </si>
  <si>
    <t>Towar</t>
  </si>
  <si>
    <t>Symbol</t>
  </si>
  <si>
    <t>Ilość</t>
  </si>
  <si>
    <t>Jm</t>
  </si>
  <si>
    <t>Brutto</t>
  </si>
  <si>
    <t>Netto</t>
  </si>
  <si>
    <t>Koszt</t>
  </si>
  <si>
    <t>Zysk</t>
  </si>
  <si>
    <t>Marża</t>
  </si>
  <si>
    <t>WIŚNIOWSK2</t>
  </si>
  <si>
    <t>Etykieta 30x175/1 e-2047N OUT 40/250 perforacja</t>
  </si>
  <si>
    <t>2047N 30X175/1 C01</t>
  </si>
  <si>
    <t>1000 szt.</t>
  </si>
  <si>
    <t>Kalka RESIN Sp 1/2" 55x74 centr. OUT czarna</t>
  </si>
  <si>
    <t>K 1/2 RES 55X74 SPCE</t>
  </si>
  <si>
    <t>szt.</t>
  </si>
  <si>
    <t>Opiekun</t>
  </si>
  <si>
    <t>AZ</t>
  </si>
  <si>
    <t>PHARMACOSM</t>
  </si>
  <si>
    <t>Drukarka termotransf.ZEBRA ZT610 4" 600dpi, Rewind</t>
  </si>
  <si>
    <t>ZT610 600DPI_1</t>
  </si>
  <si>
    <t>BB</t>
  </si>
  <si>
    <t>EUPHORA</t>
  </si>
  <si>
    <t>Kalka złota TEXTILE 1" 65x300 OUT</t>
  </si>
  <si>
    <t>K TEX 65X300 ZŁOTA</t>
  </si>
  <si>
    <t>Kalka złota TEXTILE 1" 80x300 OUT</t>
  </si>
  <si>
    <t>K TEX 80X300 ZŁOTA</t>
  </si>
  <si>
    <t>CERVAX</t>
  </si>
  <si>
    <t>Etykieta 60x45/1 papier OUT 76/7500 WK-100 v3</t>
  </si>
  <si>
    <t>P 60X45/1 N06</t>
  </si>
  <si>
    <t>Etykieta 60x45/1 papier OUT 76/7500 WK-130 v3</t>
  </si>
  <si>
    <t>P 60X45/1 N07</t>
  </si>
  <si>
    <t>Etykieta 60x45/1 papier OUT 76/7500 WK-150 v3</t>
  </si>
  <si>
    <t>P 60X45/1 N08</t>
  </si>
  <si>
    <t>Etykieta 60x45/1 papier OUT 76/7500 WK-180 v3</t>
  </si>
  <si>
    <t>P 60X45/1 N09</t>
  </si>
  <si>
    <t>Etykieta 60x45/1 papier OUT 76/7500 WK-240 v3</t>
  </si>
  <si>
    <t>P 60X45/1 N10</t>
  </si>
  <si>
    <t>Etykieta 60x45/1 papier OUT 76/7500 WK-250</t>
  </si>
  <si>
    <t>P 60X45/1 N11</t>
  </si>
  <si>
    <t>Premia</t>
  </si>
  <si>
    <t>U JEDRUSI2</t>
  </si>
  <si>
    <t>Kalka POWER WAX 1" 70x300 OUT czarna</t>
  </si>
  <si>
    <t>K PW 70X300</t>
  </si>
  <si>
    <t>KS</t>
  </si>
  <si>
    <t>TECH</t>
  </si>
  <si>
    <t xml:space="preserve">Etykieta 60x50/1 e-203 OUT 40/1000 </t>
  </si>
  <si>
    <t>203 60X50/1 C01</t>
  </si>
  <si>
    <t>Etykieta 60x50/1 e-203 OUT 40/1000 APLA ZIELONA</t>
  </si>
  <si>
    <t>203 60X50/1 N02</t>
  </si>
  <si>
    <t>VECTORSPZO</t>
  </si>
  <si>
    <t>Etykieta 100x70/1 s-1532 OUT 40/1000</t>
  </si>
  <si>
    <t>1532 100X70/1 C01</t>
  </si>
  <si>
    <t>Etykieta 70x40/1 s-1532 OUT 40/1500</t>
  </si>
  <si>
    <t>1532 70X40/1 C01</t>
  </si>
  <si>
    <t>Etykieta 76X50/1 e-1123 OUT 40/1000</t>
  </si>
  <si>
    <t>1123 76X50/1 C01</t>
  </si>
  <si>
    <t>Etykieta 96x16/1 s-1532 OUT 40/4000</t>
  </si>
  <si>
    <t>1532 96X16/1 C01</t>
  </si>
  <si>
    <t>Kalka RESIN Cx 1" 110x300 OUT czarna</t>
  </si>
  <si>
    <t>K RES 110X300 CX</t>
  </si>
  <si>
    <t>WISŁA</t>
  </si>
  <si>
    <t>Etykieta 82x152,4 karton term.170g Sk.1000 WISŁAv9</t>
  </si>
  <si>
    <t>KART170 82X152SK N12</t>
  </si>
  <si>
    <t>PC</t>
  </si>
  <si>
    <t>MPLSERVICE</t>
  </si>
  <si>
    <t>Etykieta 68x37/1 papier kl.mocny OUT 40/1000 SOK</t>
  </si>
  <si>
    <t>P+ 68X37/1 N03</t>
  </si>
  <si>
    <t>PL</t>
  </si>
  <si>
    <t>ANTKIEWIC2</t>
  </si>
  <si>
    <t>Etykieta 70x45/1 papier OUT 76/2000 ZIOŁA CIĘTE</t>
  </si>
  <si>
    <t>P 70X45/1 N01</t>
  </si>
  <si>
    <t>FOREST</t>
  </si>
  <si>
    <t>Etykieta 50x247/1 e-3057 OUT 76/650</t>
  </si>
  <si>
    <t>3057 50X247/1 C01</t>
  </si>
  <si>
    <t>TS</t>
  </si>
  <si>
    <t>STANMARK</t>
  </si>
  <si>
    <t>Etykieta 62x37/1 papier OUT 76/5000 KRUIDVAT-TYŁ</t>
  </si>
  <si>
    <t>P 62X37/1 N06</t>
  </si>
  <si>
    <t>Etykieta 68x58/1 papier OUT 76/3000 KRUIDVAT-PRZÓD</t>
  </si>
  <si>
    <t>P 68X58/1 N05</t>
  </si>
  <si>
    <t>SUPOBER</t>
  </si>
  <si>
    <t>Drukarka termotransferowa CITIZEN CL-S621</t>
  </si>
  <si>
    <t>CLS621</t>
  </si>
  <si>
    <t>Etykieta 120x70/1 s-2056 OUT 76/2000 SUPOBER</t>
  </si>
  <si>
    <t>2056 120X70/1 N01</t>
  </si>
  <si>
    <t>Etykieta 50x25/1 e-3032 OUT 40/7000</t>
  </si>
  <si>
    <t>3032 50X25/1 C02</t>
  </si>
  <si>
    <t>Kalka RESIN Sp 1" 55x300 OUT czarna</t>
  </si>
  <si>
    <t>K RES 55X300 SP</t>
  </si>
  <si>
    <t>Podajnik materiału 521/621/631</t>
  </si>
  <si>
    <t>CLS621/631 PODAJNIK</t>
  </si>
  <si>
    <t>Program etiLABEL STANDARD licencja na 1 drukarkę</t>
  </si>
  <si>
    <t>PR STAND 1 OEM</t>
  </si>
  <si>
    <t>DOMINO</t>
  </si>
  <si>
    <t>Drukarka termotransferowa CITIZEN CL-S703</t>
  </si>
  <si>
    <t>CLS703</t>
  </si>
  <si>
    <t>Program etiLABEL PRO OEM licencja na 1 drukarkę</t>
  </si>
  <si>
    <t>PR PRO 1 OEM</t>
  </si>
  <si>
    <t>I miejsce</t>
  </si>
  <si>
    <t>II miejsce</t>
  </si>
  <si>
    <t>III miejsce</t>
  </si>
  <si>
    <t>IV miejsce</t>
  </si>
  <si>
    <t>V miejsce</t>
  </si>
  <si>
    <t>VI miejsce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</si>
</sst>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2" fillId="0" borderId="1" xfId="0" applyNumberFormat="1" applyFont="1" applyBorder="1"/>
    <xf numFmtId="0" fontId="3" fillId="0" borderId="1" xfId="0" applyFont="1" applyBorder="1"/>
    <xf numFmtId="0" fontId="0" fillId="0" borderId="1" xfId="0" applyFont="1" applyBorder="1"/>
    <xf numFmtId="4" fontId="0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4" workbookViewId="0">
      <selection activeCell="M23" sqref="M23"/>
    </sheetView>
  </sheetViews>
  <sheetFormatPr defaultRowHeight="14.4" x14ac:dyDescent="0.3"/>
  <cols>
    <col min="2" max="2" width="13.44140625" customWidth="1"/>
    <col min="3" max="3" width="44" customWidth="1"/>
    <col min="4" max="4" width="20.5546875" customWidth="1"/>
    <col min="5" max="5" width="6.6640625" customWidth="1"/>
    <col min="7" max="7" width="10.109375" customWidth="1"/>
    <col min="8" max="8" width="10.33203125" customWidth="1"/>
    <col min="9" max="9" width="10.109375" customWidth="1"/>
    <col min="10" max="10" width="11" customWidth="1"/>
  </cols>
  <sheetData>
    <row r="1" spans="1:13" s="1" customForma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41</v>
      </c>
    </row>
    <row r="2" spans="1:13" x14ac:dyDescent="0.3">
      <c r="A2" t="s">
        <v>18</v>
      </c>
      <c r="B2" t="s">
        <v>10</v>
      </c>
      <c r="C2" t="s">
        <v>11</v>
      </c>
      <c r="D2" t="s">
        <v>12</v>
      </c>
      <c r="E2">
        <v>15</v>
      </c>
      <c r="F2" t="s">
        <v>13</v>
      </c>
      <c r="G2" s="2">
        <v>2080.79</v>
      </c>
      <c r="H2" s="2">
        <v>1691.7</v>
      </c>
      <c r="I2" s="2">
        <v>1152.75</v>
      </c>
      <c r="J2" s="2">
        <v>538.95000000000005</v>
      </c>
      <c r="K2">
        <v>31.8584</v>
      </c>
    </row>
    <row r="3" spans="1:13" x14ac:dyDescent="0.3">
      <c r="A3" t="s">
        <v>18</v>
      </c>
      <c r="B3" t="s">
        <v>10</v>
      </c>
      <c r="C3" t="s">
        <v>14</v>
      </c>
      <c r="D3" t="s">
        <v>15</v>
      </c>
      <c r="E3">
        <v>37</v>
      </c>
      <c r="F3" t="s">
        <v>16</v>
      </c>
      <c r="G3" s="2">
        <v>561.59</v>
      </c>
      <c r="H3" s="2">
        <v>456.58</v>
      </c>
      <c r="I3" s="2">
        <v>305.99</v>
      </c>
      <c r="J3" s="2">
        <v>150.59</v>
      </c>
      <c r="K3">
        <v>32.982100000000003</v>
      </c>
    </row>
    <row r="4" spans="1:13" x14ac:dyDescent="0.3">
      <c r="A4" s="3"/>
      <c r="B4" s="3"/>
      <c r="C4" s="3"/>
      <c r="D4" s="3"/>
      <c r="E4" s="3"/>
      <c r="F4" s="3"/>
      <c r="G4" s="4"/>
      <c r="H4" s="4"/>
      <c r="I4" s="4"/>
      <c r="J4" s="5">
        <f>SUM(J2:J3)</f>
        <v>689.54000000000008</v>
      </c>
      <c r="K4" s="3"/>
      <c r="L4" s="6"/>
      <c r="M4" t="s">
        <v>105</v>
      </c>
    </row>
    <row r="5" spans="1:13" x14ac:dyDescent="0.3">
      <c r="A5" t="s">
        <v>22</v>
      </c>
      <c r="B5" t="s">
        <v>19</v>
      </c>
      <c r="C5" t="s">
        <v>20</v>
      </c>
      <c r="D5" t="s">
        <v>21</v>
      </c>
      <c r="E5">
        <v>1</v>
      </c>
      <c r="F5" t="s">
        <v>16</v>
      </c>
      <c r="G5" s="2">
        <v>21446.65</v>
      </c>
      <c r="H5" s="2">
        <v>17436.3</v>
      </c>
      <c r="I5" s="2">
        <v>13753.64</v>
      </c>
      <c r="J5" s="2">
        <v>3682.66</v>
      </c>
      <c r="K5">
        <v>21.1206</v>
      </c>
    </row>
    <row r="6" spans="1:13" x14ac:dyDescent="0.3">
      <c r="A6" t="s">
        <v>22</v>
      </c>
      <c r="B6" t="s">
        <v>23</v>
      </c>
      <c r="C6" t="s">
        <v>24</v>
      </c>
      <c r="D6" t="s">
        <v>25</v>
      </c>
      <c r="E6">
        <v>9</v>
      </c>
      <c r="F6" t="s">
        <v>16</v>
      </c>
      <c r="G6" s="2">
        <v>1660.5</v>
      </c>
      <c r="H6" s="2">
        <v>1350</v>
      </c>
      <c r="I6" s="2">
        <v>1070.55</v>
      </c>
      <c r="J6" s="2">
        <v>279.45</v>
      </c>
      <c r="K6">
        <v>20.7</v>
      </c>
    </row>
    <row r="7" spans="1:13" x14ac:dyDescent="0.3">
      <c r="A7" t="s">
        <v>22</v>
      </c>
      <c r="B7" t="s">
        <v>23</v>
      </c>
      <c r="C7" t="s">
        <v>26</v>
      </c>
      <c r="D7" t="s">
        <v>27</v>
      </c>
      <c r="E7">
        <v>7</v>
      </c>
      <c r="F7" t="s">
        <v>16</v>
      </c>
      <c r="G7" s="2">
        <v>1592.85</v>
      </c>
      <c r="H7" s="2">
        <v>1295</v>
      </c>
      <c r="I7" s="2">
        <v>1024.8</v>
      </c>
      <c r="J7" s="2">
        <v>270.2</v>
      </c>
      <c r="K7">
        <v>20.864799999999999</v>
      </c>
    </row>
    <row r="8" spans="1:13" x14ac:dyDescent="0.3">
      <c r="A8" t="s">
        <v>22</v>
      </c>
      <c r="B8" t="s">
        <v>28</v>
      </c>
      <c r="C8" t="s">
        <v>29</v>
      </c>
      <c r="D8" t="s">
        <v>30</v>
      </c>
      <c r="E8">
        <v>30.655000000000001</v>
      </c>
      <c r="F8" t="s">
        <v>13</v>
      </c>
      <c r="G8" s="2">
        <v>783.14</v>
      </c>
      <c r="H8" s="2">
        <v>636.70000000000005</v>
      </c>
      <c r="I8" s="2">
        <v>468.40839999999997</v>
      </c>
      <c r="J8" s="2">
        <v>168.29159999999999</v>
      </c>
      <c r="K8">
        <v>26.431799999999999</v>
      </c>
    </row>
    <row r="9" spans="1:13" x14ac:dyDescent="0.3">
      <c r="A9" t="s">
        <v>22</v>
      </c>
      <c r="B9" t="s">
        <v>28</v>
      </c>
      <c r="C9" t="s">
        <v>31</v>
      </c>
      <c r="D9" t="s">
        <v>32</v>
      </c>
      <c r="E9">
        <v>40.46</v>
      </c>
      <c r="F9" t="s">
        <v>13</v>
      </c>
      <c r="G9" s="2">
        <v>1033.6300000000001</v>
      </c>
      <c r="H9" s="2">
        <v>840.35</v>
      </c>
      <c r="I9" s="2">
        <v>618.22879999999998</v>
      </c>
      <c r="J9" s="2">
        <v>222.12119999999999</v>
      </c>
      <c r="K9">
        <v>26.431899999999999</v>
      </c>
    </row>
    <row r="10" spans="1:13" x14ac:dyDescent="0.3">
      <c r="A10" t="s">
        <v>22</v>
      </c>
      <c r="B10" t="s">
        <v>28</v>
      </c>
      <c r="C10" t="s">
        <v>33</v>
      </c>
      <c r="D10" t="s">
        <v>34</v>
      </c>
      <c r="E10">
        <v>30.655000000000001</v>
      </c>
      <c r="F10" t="s">
        <v>13</v>
      </c>
      <c r="G10" s="2">
        <v>783.14</v>
      </c>
      <c r="H10" s="2">
        <v>636.70000000000005</v>
      </c>
      <c r="I10" s="2">
        <v>468.40839999999997</v>
      </c>
      <c r="J10" s="2">
        <v>168.29159999999999</v>
      </c>
      <c r="K10">
        <v>26.431799999999999</v>
      </c>
    </row>
    <row r="11" spans="1:13" x14ac:dyDescent="0.3">
      <c r="A11" t="s">
        <v>22</v>
      </c>
      <c r="B11" t="s">
        <v>28</v>
      </c>
      <c r="C11" t="s">
        <v>35</v>
      </c>
      <c r="D11" t="s">
        <v>36</v>
      </c>
      <c r="E11">
        <v>80.625</v>
      </c>
      <c r="F11" t="s">
        <v>13</v>
      </c>
      <c r="G11" s="2">
        <v>2059.73</v>
      </c>
      <c r="H11" s="2">
        <v>1674.58</v>
      </c>
      <c r="I11" s="2">
        <v>1231.95</v>
      </c>
      <c r="J11" s="2">
        <v>442.63</v>
      </c>
      <c r="K11">
        <v>26.432200000000002</v>
      </c>
    </row>
    <row r="12" spans="1:13" x14ac:dyDescent="0.3">
      <c r="A12" t="s">
        <v>22</v>
      </c>
      <c r="B12" t="s">
        <v>28</v>
      </c>
      <c r="C12" t="s">
        <v>37</v>
      </c>
      <c r="D12" t="s">
        <v>38</v>
      </c>
      <c r="E12">
        <v>40.531999999999996</v>
      </c>
      <c r="F12" t="s">
        <v>13</v>
      </c>
      <c r="G12" s="2">
        <v>1035.48</v>
      </c>
      <c r="H12" s="2">
        <v>841.85</v>
      </c>
      <c r="I12" s="2">
        <v>619.32899999999995</v>
      </c>
      <c r="J12" s="2">
        <v>222.52099999999999</v>
      </c>
      <c r="K12">
        <v>26.432300000000001</v>
      </c>
    </row>
    <row r="13" spans="1:13" x14ac:dyDescent="0.3">
      <c r="A13" t="s">
        <v>22</v>
      </c>
      <c r="B13" t="s">
        <v>28</v>
      </c>
      <c r="C13" t="s">
        <v>39</v>
      </c>
      <c r="D13" t="s">
        <v>40</v>
      </c>
      <c r="E13">
        <v>30.54</v>
      </c>
      <c r="F13" t="s">
        <v>13</v>
      </c>
      <c r="G13" s="2">
        <v>780.21</v>
      </c>
      <c r="H13" s="2">
        <v>634.32000000000005</v>
      </c>
      <c r="I13" s="2">
        <v>466.65120000000002</v>
      </c>
      <c r="J13" s="2">
        <v>167.6688</v>
      </c>
      <c r="K13">
        <v>26.4328</v>
      </c>
    </row>
    <row r="14" spans="1:13" x14ac:dyDescent="0.3">
      <c r="A14" s="7"/>
      <c r="B14" s="7"/>
      <c r="C14" s="7"/>
      <c r="D14" s="7"/>
      <c r="E14" s="7"/>
      <c r="F14" s="7"/>
      <c r="G14" s="8"/>
      <c r="H14" s="8"/>
      <c r="I14" s="8"/>
      <c r="J14" s="5">
        <f>SUM(J5:J13)</f>
        <v>5623.8341999999984</v>
      </c>
      <c r="K14" s="7"/>
      <c r="L14" s="6">
        <f>J14*20%</f>
        <v>1124.7668399999998</v>
      </c>
      <c r="M14" t="s">
        <v>100</v>
      </c>
    </row>
    <row r="15" spans="1:13" x14ac:dyDescent="0.3">
      <c r="A15" t="s">
        <v>45</v>
      </c>
      <c r="B15" t="s">
        <v>42</v>
      </c>
      <c r="C15" t="s">
        <v>43</v>
      </c>
      <c r="D15" t="s">
        <v>44</v>
      </c>
      <c r="E15">
        <v>20</v>
      </c>
      <c r="F15" t="s">
        <v>16</v>
      </c>
      <c r="G15" s="2">
        <v>290.27999999999997</v>
      </c>
      <c r="H15" s="2">
        <v>236</v>
      </c>
      <c r="I15" s="2">
        <v>212.2</v>
      </c>
      <c r="J15" s="2">
        <v>23.8</v>
      </c>
      <c r="K15">
        <v>10.0847</v>
      </c>
    </row>
    <row r="16" spans="1:13" x14ac:dyDescent="0.3">
      <c r="A16" t="s">
        <v>45</v>
      </c>
      <c r="B16" t="s">
        <v>46</v>
      </c>
      <c r="C16" t="s">
        <v>47</v>
      </c>
      <c r="D16" t="s">
        <v>48</v>
      </c>
      <c r="E16">
        <v>20</v>
      </c>
      <c r="F16" t="s">
        <v>13</v>
      </c>
      <c r="G16" s="2">
        <v>393.11</v>
      </c>
      <c r="H16" s="2">
        <v>319.60000000000002</v>
      </c>
      <c r="I16" s="2">
        <v>254</v>
      </c>
      <c r="J16" s="2">
        <v>65.599999999999994</v>
      </c>
      <c r="K16">
        <v>20.525600000000001</v>
      </c>
    </row>
    <row r="17" spans="1:13" x14ac:dyDescent="0.3">
      <c r="A17" t="s">
        <v>45</v>
      </c>
      <c r="B17" t="s">
        <v>46</v>
      </c>
      <c r="C17" t="s">
        <v>49</v>
      </c>
      <c r="D17" t="s">
        <v>50</v>
      </c>
      <c r="E17">
        <v>20</v>
      </c>
      <c r="F17" t="s">
        <v>13</v>
      </c>
      <c r="G17" s="2">
        <v>684.62</v>
      </c>
      <c r="H17" s="2">
        <v>556.6</v>
      </c>
      <c r="I17" s="2">
        <v>410.6</v>
      </c>
      <c r="J17" s="2">
        <v>146</v>
      </c>
      <c r="K17">
        <v>26.230599999999999</v>
      </c>
    </row>
    <row r="18" spans="1:13" x14ac:dyDescent="0.3">
      <c r="A18" t="s">
        <v>45</v>
      </c>
      <c r="B18" t="s">
        <v>51</v>
      </c>
      <c r="C18" t="s">
        <v>52</v>
      </c>
      <c r="D18" t="s">
        <v>53</v>
      </c>
      <c r="E18">
        <v>5</v>
      </c>
      <c r="F18" t="s">
        <v>13</v>
      </c>
      <c r="G18" s="2">
        <v>522.87</v>
      </c>
      <c r="H18" s="2">
        <v>425.1</v>
      </c>
      <c r="I18" s="2">
        <v>212.6</v>
      </c>
      <c r="J18" s="2">
        <v>212.5</v>
      </c>
      <c r="K18">
        <v>49.988199999999999</v>
      </c>
    </row>
    <row r="19" spans="1:13" x14ac:dyDescent="0.3">
      <c r="A19" t="s">
        <v>45</v>
      </c>
      <c r="B19" t="s">
        <v>51</v>
      </c>
      <c r="C19" t="s">
        <v>54</v>
      </c>
      <c r="D19" t="s">
        <v>55</v>
      </c>
      <c r="E19">
        <v>10.5</v>
      </c>
      <c r="F19" t="s">
        <v>13</v>
      </c>
      <c r="G19" s="2">
        <v>638.65</v>
      </c>
      <c r="H19" s="2">
        <v>519.23</v>
      </c>
      <c r="I19" s="2">
        <v>259.66500000000002</v>
      </c>
      <c r="J19" s="2">
        <v>259.565</v>
      </c>
      <c r="K19">
        <v>49.990299999999998</v>
      </c>
    </row>
    <row r="20" spans="1:13" x14ac:dyDescent="0.3">
      <c r="A20" t="s">
        <v>45</v>
      </c>
      <c r="B20" t="s">
        <v>51</v>
      </c>
      <c r="C20" t="s">
        <v>56</v>
      </c>
      <c r="D20" t="s">
        <v>57</v>
      </c>
      <c r="E20">
        <v>6</v>
      </c>
      <c r="F20" t="s">
        <v>13</v>
      </c>
      <c r="G20" s="2">
        <v>1472.53</v>
      </c>
      <c r="H20" s="2">
        <v>1197.18</v>
      </c>
      <c r="I20" s="2">
        <v>598.26</v>
      </c>
      <c r="J20" s="2">
        <v>598.91999999999996</v>
      </c>
      <c r="K20">
        <v>50.027500000000003</v>
      </c>
    </row>
    <row r="21" spans="1:13" x14ac:dyDescent="0.3">
      <c r="A21" t="s">
        <v>45</v>
      </c>
      <c r="B21" t="s">
        <v>51</v>
      </c>
      <c r="C21" t="s">
        <v>58</v>
      </c>
      <c r="D21" t="s">
        <v>59</v>
      </c>
      <c r="E21">
        <v>20</v>
      </c>
      <c r="F21" t="s">
        <v>13</v>
      </c>
      <c r="G21" s="2">
        <v>527.66999999999996</v>
      </c>
      <c r="H21" s="2">
        <v>429</v>
      </c>
      <c r="I21" s="2">
        <v>214.6</v>
      </c>
      <c r="J21" s="2">
        <v>214.4</v>
      </c>
      <c r="K21">
        <v>49.976599999999998</v>
      </c>
    </row>
    <row r="22" spans="1:13" x14ac:dyDescent="0.3">
      <c r="A22" t="s">
        <v>45</v>
      </c>
      <c r="B22" t="s">
        <v>51</v>
      </c>
      <c r="C22" t="s">
        <v>60</v>
      </c>
      <c r="D22" t="s">
        <v>61</v>
      </c>
      <c r="E22">
        <v>1</v>
      </c>
      <c r="F22" t="s">
        <v>16</v>
      </c>
      <c r="G22" s="2">
        <v>138.12</v>
      </c>
      <c r="H22" s="2">
        <v>112.29</v>
      </c>
      <c r="I22" s="2">
        <v>74.28</v>
      </c>
      <c r="J22" s="2">
        <v>38.01</v>
      </c>
      <c r="K22">
        <v>33.849800000000002</v>
      </c>
    </row>
    <row r="23" spans="1:13" x14ac:dyDescent="0.3">
      <c r="A23" s="3"/>
      <c r="B23" s="3"/>
      <c r="C23" s="3"/>
      <c r="D23" s="3"/>
      <c r="E23" s="3"/>
      <c r="F23" s="3"/>
      <c r="G23" s="4"/>
      <c r="H23" s="4"/>
      <c r="I23" s="4"/>
      <c r="J23" s="5">
        <f>SUM(J15:J22)</f>
        <v>1558.7949999999998</v>
      </c>
      <c r="K23" s="3"/>
      <c r="L23" s="6"/>
      <c r="M23" t="s">
        <v>104</v>
      </c>
    </row>
    <row r="24" spans="1:13" x14ac:dyDescent="0.3">
      <c r="A24" t="s">
        <v>65</v>
      </c>
      <c r="B24" t="s">
        <v>62</v>
      </c>
      <c r="C24" t="s">
        <v>63</v>
      </c>
      <c r="D24" t="s">
        <v>64</v>
      </c>
      <c r="E24">
        <v>86.6</v>
      </c>
      <c r="F24" t="s">
        <v>13</v>
      </c>
      <c r="G24" s="2">
        <v>12544.62</v>
      </c>
      <c r="H24" s="2">
        <v>10198.879999999999</v>
      </c>
      <c r="I24" s="2">
        <v>7062.23</v>
      </c>
      <c r="J24" s="2">
        <v>3136.65</v>
      </c>
      <c r="K24">
        <v>30.754799999999999</v>
      </c>
    </row>
    <row r="25" spans="1:13" x14ac:dyDescent="0.3">
      <c r="A25" s="3"/>
      <c r="B25" s="3"/>
      <c r="C25" s="3"/>
      <c r="D25" s="3"/>
      <c r="E25" s="3"/>
      <c r="F25" s="3"/>
      <c r="G25" s="4"/>
      <c r="H25" s="4"/>
      <c r="I25" s="4"/>
      <c r="J25" s="5">
        <f>SUM(J24)</f>
        <v>3136.65</v>
      </c>
      <c r="K25" s="3"/>
      <c r="L25" s="6"/>
      <c r="M25" t="s">
        <v>102</v>
      </c>
    </row>
    <row r="26" spans="1:13" x14ac:dyDescent="0.3">
      <c r="A26" t="s">
        <v>69</v>
      </c>
      <c r="B26" t="s">
        <v>66</v>
      </c>
      <c r="C26" t="s">
        <v>67</v>
      </c>
      <c r="D26" t="s">
        <v>68</v>
      </c>
      <c r="E26">
        <v>153</v>
      </c>
      <c r="F26" t="s">
        <v>13</v>
      </c>
      <c r="G26" s="2">
        <v>3633.95</v>
      </c>
      <c r="H26" s="2">
        <v>2954.43</v>
      </c>
      <c r="I26" s="2">
        <v>2249.1</v>
      </c>
      <c r="J26" s="2">
        <v>705.33</v>
      </c>
      <c r="K26">
        <v>23.8736</v>
      </c>
    </row>
    <row r="27" spans="1:13" x14ac:dyDescent="0.3">
      <c r="A27" t="s">
        <v>69</v>
      </c>
      <c r="B27" t="s">
        <v>70</v>
      </c>
      <c r="C27" t="s">
        <v>71</v>
      </c>
      <c r="D27" t="s">
        <v>72</v>
      </c>
      <c r="E27">
        <v>204</v>
      </c>
      <c r="F27" t="s">
        <v>13</v>
      </c>
      <c r="G27">
        <v>4752.42</v>
      </c>
      <c r="H27">
        <v>3863.76</v>
      </c>
      <c r="I27">
        <v>2601</v>
      </c>
      <c r="J27">
        <v>1262.76</v>
      </c>
      <c r="K27">
        <v>32.682099999999998</v>
      </c>
    </row>
    <row r="28" spans="1:13" x14ac:dyDescent="0.3">
      <c r="A28" t="s">
        <v>69</v>
      </c>
      <c r="B28" t="s">
        <v>82</v>
      </c>
      <c r="C28" t="s">
        <v>83</v>
      </c>
      <c r="D28" t="s">
        <v>84</v>
      </c>
      <c r="E28">
        <v>1</v>
      </c>
      <c r="F28" t="s">
        <v>16</v>
      </c>
      <c r="G28">
        <v>1832.7</v>
      </c>
      <c r="H28">
        <v>1490</v>
      </c>
      <c r="I28">
        <v>1243.73</v>
      </c>
      <c r="J28">
        <v>246.27</v>
      </c>
      <c r="K28">
        <v>16.528099999999998</v>
      </c>
    </row>
    <row r="29" spans="1:13" x14ac:dyDescent="0.3">
      <c r="A29" t="s">
        <v>69</v>
      </c>
      <c r="B29" t="s">
        <v>82</v>
      </c>
      <c r="C29" t="s">
        <v>85</v>
      </c>
      <c r="D29" t="s">
        <v>86</v>
      </c>
      <c r="E29">
        <v>20</v>
      </c>
      <c r="F29" t="s">
        <v>13</v>
      </c>
      <c r="G29">
        <v>2262.71</v>
      </c>
      <c r="H29">
        <v>1839.6</v>
      </c>
      <c r="I29">
        <v>1353</v>
      </c>
      <c r="J29">
        <v>486.6</v>
      </c>
      <c r="K29">
        <v>26.4514</v>
      </c>
    </row>
    <row r="30" spans="1:13" x14ac:dyDescent="0.3">
      <c r="A30" t="s">
        <v>69</v>
      </c>
      <c r="B30" t="s">
        <v>82</v>
      </c>
      <c r="C30" t="s">
        <v>87</v>
      </c>
      <c r="D30" t="s">
        <v>88</v>
      </c>
      <c r="E30">
        <v>7</v>
      </c>
      <c r="F30" t="s">
        <v>13</v>
      </c>
      <c r="G30">
        <v>80.5</v>
      </c>
      <c r="H30">
        <v>65.45</v>
      </c>
      <c r="I30">
        <v>52.71</v>
      </c>
      <c r="J30">
        <v>12.74</v>
      </c>
      <c r="K30">
        <v>19.465199999999999</v>
      </c>
    </row>
    <row r="31" spans="1:13" x14ac:dyDescent="0.3">
      <c r="A31" t="s">
        <v>69</v>
      </c>
      <c r="B31" t="s">
        <v>82</v>
      </c>
      <c r="C31" t="s">
        <v>89</v>
      </c>
      <c r="D31" t="s">
        <v>90</v>
      </c>
      <c r="E31">
        <v>1</v>
      </c>
      <c r="F31" t="s">
        <v>16</v>
      </c>
      <c r="G31">
        <v>48.73</v>
      </c>
      <c r="H31">
        <v>39.619999999999997</v>
      </c>
      <c r="I31">
        <v>29.91</v>
      </c>
      <c r="J31">
        <v>9.7100000000000009</v>
      </c>
      <c r="K31">
        <v>24.5078</v>
      </c>
    </row>
    <row r="32" spans="1:13" x14ac:dyDescent="0.3">
      <c r="A32" t="s">
        <v>69</v>
      </c>
      <c r="B32" t="s">
        <v>82</v>
      </c>
      <c r="C32" t="s">
        <v>91</v>
      </c>
      <c r="D32" t="s">
        <v>92</v>
      </c>
      <c r="E32">
        <v>1</v>
      </c>
      <c r="F32" t="s">
        <v>16</v>
      </c>
      <c r="G32">
        <v>74.73</v>
      </c>
      <c r="H32">
        <v>60.76</v>
      </c>
      <c r="I32">
        <v>49.43</v>
      </c>
      <c r="J32">
        <v>11.33</v>
      </c>
      <c r="K32">
        <v>18.647099999999998</v>
      </c>
    </row>
    <row r="33" spans="1:13" x14ac:dyDescent="0.3">
      <c r="A33" t="s">
        <v>69</v>
      </c>
      <c r="B33" t="s">
        <v>82</v>
      </c>
      <c r="C33" t="s">
        <v>93</v>
      </c>
      <c r="D33" t="s">
        <v>94</v>
      </c>
      <c r="E33">
        <v>1</v>
      </c>
      <c r="F33" t="s">
        <v>16</v>
      </c>
      <c r="G33">
        <v>948.33</v>
      </c>
      <c r="H33">
        <v>771</v>
      </c>
      <c r="I33">
        <v>562.80999999999995</v>
      </c>
      <c r="J33">
        <v>208.19</v>
      </c>
      <c r="K33">
        <v>27.002500000000001</v>
      </c>
    </row>
    <row r="34" spans="1:13" x14ac:dyDescent="0.3">
      <c r="A34" s="3"/>
      <c r="B34" s="3"/>
      <c r="C34" s="3"/>
      <c r="D34" s="3"/>
      <c r="E34" s="3"/>
      <c r="F34" s="3"/>
      <c r="G34" s="3"/>
      <c r="H34" s="3"/>
      <c r="I34" s="3"/>
      <c r="J34" s="5">
        <f>SUM(J26:J33)</f>
        <v>2942.93</v>
      </c>
      <c r="K34" s="3"/>
      <c r="L34" s="6"/>
      <c r="M34" t="s">
        <v>103</v>
      </c>
    </row>
    <row r="35" spans="1:13" x14ac:dyDescent="0.3">
      <c r="A35" t="s">
        <v>76</v>
      </c>
      <c r="B35" t="s">
        <v>73</v>
      </c>
      <c r="C35" t="s">
        <v>74</v>
      </c>
      <c r="D35" t="s">
        <v>75</v>
      </c>
      <c r="E35">
        <v>31.2</v>
      </c>
      <c r="F35" t="s">
        <v>13</v>
      </c>
      <c r="G35">
        <v>6063.41</v>
      </c>
      <c r="H35">
        <v>4929.6000000000004</v>
      </c>
      <c r="I35">
        <v>3210.48</v>
      </c>
      <c r="J35" s="2">
        <v>1719.12</v>
      </c>
      <c r="K35">
        <v>34.873399999999997</v>
      </c>
    </row>
    <row r="36" spans="1:13" x14ac:dyDescent="0.3">
      <c r="A36" t="s">
        <v>76</v>
      </c>
      <c r="B36" t="s">
        <v>77</v>
      </c>
      <c r="C36" t="s">
        <v>78</v>
      </c>
      <c r="D36" t="s">
        <v>79</v>
      </c>
      <c r="E36">
        <v>1</v>
      </c>
      <c r="F36" t="s">
        <v>13</v>
      </c>
      <c r="G36">
        <v>899.13</v>
      </c>
      <c r="H36">
        <v>731</v>
      </c>
      <c r="I36">
        <v>362.02</v>
      </c>
      <c r="J36" s="2">
        <v>368.98</v>
      </c>
      <c r="K36">
        <v>50.475999999999999</v>
      </c>
    </row>
    <row r="37" spans="1:13" x14ac:dyDescent="0.3">
      <c r="A37" t="s">
        <v>76</v>
      </c>
      <c r="B37" t="s">
        <v>77</v>
      </c>
      <c r="C37" t="s">
        <v>80</v>
      </c>
      <c r="D37" t="s">
        <v>81</v>
      </c>
      <c r="E37">
        <v>1</v>
      </c>
      <c r="F37" t="s">
        <v>13</v>
      </c>
      <c r="G37">
        <v>1078.71</v>
      </c>
      <c r="H37">
        <v>877</v>
      </c>
      <c r="I37">
        <v>436.91</v>
      </c>
      <c r="J37" s="2">
        <v>440.09</v>
      </c>
      <c r="K37">
        <v>50.181199999999997</v>
      </c>
    </row>
    <row r="38" spans="1:13" x14ac:dyDescent="0.3">
      <c r="A38" t="s">
        <v>76</v>
      </c>
      <c r="B38" t="s">
        <v>95</v>
      </c>
      <c r="C38" t="s">
        <v>96</v>
      </c>
      <c r="D38" t="s">
        <v>97</v>
      </c>
      <c r="E38">
        <v>1</v>
      </c>
      <c r="F38" t="s">
        <v>16</v>
      </c>
      <c r="G38">
        <v>4182</v>
      </c>
      <c r="H38">
        <v>3400</v>
      </c>
      <c r="I38">
        <v>3152.42</v>
      </c>
      <c r="J38" s="2">
        <v>247.58</v>
      </c>
      <c r="K38">
        <v>7.2816999999999998</v>
      </c>
    </row>
    <row r="39" spans="1:13" x14ac:dyDescent="0.3">
      <c r="A39" t="s">
        <v>76</v>
      </c>
      <c r="B39" t="s">
        <v>95</v>
      </c>
      <c r="C39" t="s">
        <v>98</v>
      </c>
      <c r="D39" t="s">
        <v>99</v>
      </c>
      <c r="E39">
        <v>1</v>
      </c>
      <c r="F39" t="s">
        <v>16</v>
      </c>
      <c r="G39">
        <v>1845</v>
      </c>
      <c r="H39">
        <v>1500</v>
      </c>
      <c r="I39">
        <v>806.82</v>
      </c>
      <c r="J39" s="2">
        <v>693.18</v>
      </c>
      <c r="K39">
        <v>46.212000000000003</v>
      </c>
    </row>
    <row r="40" spans="1:13" x14ac:dyDescent="0.3">
      <c r="A40" s="3"/>
      <c r="B40" s="3"/>
      <c r="C40" s="3"/>
      <c r="D40" s="3"/>
      <c r="E40" s="3"/>
      <c r="F40" s="3"/>
      <c r="G40" s="3"/>
      <c r="H40" s="3"/>
      <c r="I40" s="3"/>
      <c r="J40" s="5">
        <f>SUM(J35:J39)</f>
        <v>3468.95</v>
      </c>
      <c r="K40" s="3"/>
      <c r="L40" s="3"/>
      <c r="M40" t="s">
        <v>101</v>
      </c>
    </row>
  </sheetData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2019-08-01T12:03:47Z</cp:lastPrinted>
  <dcterms:created xsi:type="dcterms:W3CDTF">2019-08-01T10:44:46Z</dcterms:created>
  <dcterms:modified xsi:type="dcterms:W3CDTF">2019-08-01T12:32:39Z</dcterms:modified>
</cp:coreProperties>
</file>